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OneDrive\Dao Tao\ENGLISH\AVKC_NAMHOC_2022_2023_HKHE\DS THI\"/>
    </mc:Choice>
  </mc:AlternateContent>
  <bookViews>
    <workbookView xWindow="240" yWindow="780" windowWidth="11280" windowHeight="735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4" r:id="rId6"/>
    <sheet name="Phòng Tòa nhà F (508)" sheetId="21" r:id="rId7"/>
    <sheet name="Phòng Tòa nhà F (509)" sheetId="22" r:id="rId8"/>
    <sheet name="Phòng Tòa nhà F (510)" sheetId="23" r:id="rId9"/>
  </sheet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Tòa nhà F (508)'!$1:$7</definedName>
    <definedName name="_xlnm.Print_Titles" localSheetId="7">'Phòng Tòa nhà F (509)'!$1:$7</definedName>
    <definedName name="_xlnm.Print_Titles" localSheetId="8">'Phòng Tòa nhà F (510)'!$1:$7</definedName>
  </definedNames>
  <calcPr calcId="162913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<sst xmlns="http://schemas.openxmlformats.org/spreadsheetml/2006/main" count="1744" uniqueCount="265">
  <si>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</si>
  <si>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</si>
  <si>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</si>
  <si>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</si>
  <si>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</si>
  <si>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</si>
  <si>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</si>
  <si>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</si>
  <si>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</si>
  <si>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</si>
  <si>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</si>
  <si>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</si>
  <si>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</si>
  <si>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</si>
  <si>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</si>
  <si>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</si>
  <si>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</si>
  <si>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</si>
  <si>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</si>
  <si>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</si>
  <si>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</si>
  <si>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</si>
  <si>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</si>
  <si>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</si>
  <si>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</si>
  <si>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</si>
  <si>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</si>
  <si>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</si>
  <si>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</si>
  <si>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</si>
  <si>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</si>
  <si>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</si>
  <si>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</si>
  <si>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</si>
  <si>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</si>
  <si>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</si>
  <si>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</si>
  <si>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</si>
  <si>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</si>
  <si>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</si>
  <si>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</si>
  <si>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</si>
  <si>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</si>
  <si>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</si>
  <si>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</si>
  <si>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</si>
  <si>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</si>
  <si>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</si>
  <si>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</si>
  <si>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</si>
  <si>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</si>
  <si>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</si>
  <si>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</si>
  <si>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</si>
  <si>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</si>
  <si>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</si>
  <si>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</si>
  <si>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</si>
  <si>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</si>
  <si>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</si>
  <si>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</si>
  <si>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</si>
  <si>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</si>
  <si>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</si>
  <si>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</si>
  <si>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</si>
  <si>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</si>
  <si>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</si>
  <si>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</si>
  <si>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</si>
  <si>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</si>
  <si>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</si>
  <si>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</si>
  <si>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</si>
  <si>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</si>
  <si>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</si>
  <si>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</si>
  <si>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Vân</t>
  </si>
  <si>
    <t>Nhi</t>
  </si>
  <si>
    <t>Linh</t>
  </si>
  <si>
    <t>Hiền</t>
  </si>
  <si>
    <t>Quyên</t>
  </si>
  <si>
    <t>Nguyễn Thị Thanh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</si>
  <si>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</si>
  <si>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</si>
  <si>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</si>
  <si>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</si>
  <si>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Giang</t>
  </si>
  <si>
    <t>Nguyễn Hạ</t>
  </si>
  <si>
    <t>Vy</t>
  </si>
  <si>
    <t>Nguyễn Thị Minh</t>
  </si>
  <si>
    <t>Tâm</t>
  </si>
  <si>
    <t>Hà</t>
  </si>
  <si>
    <t>Ngân</t>
  </si>
  <si>
    <t>Nam</t>
  </si>
  <si>
    <t>Nguyệt</t>
  </si>
  <si>
    <t>Trang</t>
  </si>
  <si>
    <t>Thương</t>
  </si>
  <si>
    <t>Uyên</t>
  </si>
  <si>
    <t>Huy</t>
  </si>
  <si>
    <t>Hậu</t>
  </si>
  <si>
    <t>Nguyễn Thị Mỹ</t>
  </si>
  <si>
    <t>Phương</t>
  </si>
  <si>
    <t>Nguyễn Thị Kim</t>
  </si>
  <si>
    <t>Dung</t>
  </si>
  <si>
    <t>Dương</t>
  </si>
  <si>
    <t>Khanh</t>
  </si>
  <si>
    <t>Trà</t>
  </si>
  <si>
    <t>Nga</t>
  </si>
  <si>
    <t>Nguyên</t>
  </si>
  <si>
    <t>Quỳnh</t>
  </si>
  <si>
    <t>Xuân</t>
  </si>
  <si>
    <t>An</t>
  </si>
  <si>
    <t>Duyên</t>
  </si>
  <si>
    <t>Hạnh</t>
  </si>
  <si>
    <t>Hiếu</t>
  </si>
  <si>
    <t>Thư</t>
  </si>
  <si>
    <t>Như</t>
  </si>
  <si>
    <t>Triệu</t>
  </si>
  <si>
    <t>Nguyễn Thị Hồng</t>
  </si>
  <si>
    <t>Phấn</t>
  </si>
  <si>
    <t>Diệp</t>
  </si>
  <si>
    <t>Thơm</t>
  </si>
  <si>
    <t>Tuệ</t>
  </si>
  <si>
    <t>Chi</t>
  </si>
  <si>
    <t>Phụng</t>
  </si>
  <si>
    <t>Nguyễn Quang</t>
  </si>
  <si>
    <t>Vĩ</t>
  </si>
  <si>
    <t>Nguyễn Phương</t>
  </si>
  <si>
    <t>Nguyễn Thị Tuyết</t>
  </si>
  <si>
    <t>Uyển</t>
  </si>
  <si>
    <t>Phạm Thúy</t>
  </si>
  <si>
    <t>Nguyễn Văn</t>
  </si>
  <si>
    <t>Diên</t>
  </si>
  <si>
    <t>Bùi Quỳnh</t>
  </si>
  <si>
    <t>Lê Hà</t>
  </si>
  <si>
    <t>Phạm Thu</t>
  </si>
  <si>
    <t>Trịnh Quỳnh</t>
  </si>
  <si>
    <t>Nguyễn Mạnh</t>
  </si>
  <si>
    <t>Huỳnh Thảo</t>
  </si>
  <si>
    <t>Nguyễn Thị Như</t>
  </si>
  <si>
    <t>Nguyễn Thị Ngọc</t>
  </si>
  <si>
    <t>Võ Thị Mỹ</t>
  </si>
  <si>
    <t>Trần Thị Trà</t>
  </si>
  <si>
    <t>Bùi Như</t>
  </si>
  <si>
    <t>K25NAB</t>
  </si>
  <si>
    <t>K24NAD</t>
  </si>
  <si>
    <t>K25NAD</t>
  </si>
  <si>
    <t>K25VE-VQH</t>
  </si>
  <si>
    <t>K26NAB</t>
  </si>
  <si>
    <t>K26NAD</t>
  </si>
  <si>
    <t>Ban</t>
  </si>
  <si>
    <t>K26HP-VHD</t>
  </si>
  <si>
    <t>K27NAB</t>
  </si>
  <si>
    <t>K27NAD</t>
  </si>
  <si>
    <t>K27VE-VQH</t>
  </si>
  <si>
    <t>Tòa nhà F (510)</t>
  </si>
  <si>
    <t>DANH SÁCH SINH VIÊN DỰ THI KTHP 2022-2023</t>
  </si>
  <si>
    <t>Tòa nhà F (508)</t>
  </si>
  <si>
    <t>Tòa nhà F (509)</t>
  </si>
  <si>
    <t>Hè</t>
  </si>
  <si>
    <t>26203434588</t>
  </si>
  <si>
    <t>24203206299</t>
  </si>
  <si>
    <t>25203203603</t>
  </si>
  <si>
    <t>25213209495</t>
  </si>
  <si>
    <t>25203205386</t>
  </si>
  <si>
    <t>25203515846</t>
  </si>
  <si>
    <t>25203501677</t>
  </si>
  <si>
    <t>25203501678</t>
  </si>
  <si>
    <t>25203102714</t>
  </si>
  <si>
    <t>25207207566</t>
  </si>
  <si>
    <t>26207131091</t>
  </si>
  <si>
    <t>26203220959</t>
  </si>
  <si>
    <t>26203200611</t>
  </si>
  <si>
    <t>26203126290</t>
  </si>
  <si>
    <t>26204333968</t>
  </si>
  <si>
    <t>26202129507</t>
  </si>
  <si>
    <t>26203129508</t>
  </si>
  <si>
    <t>26213235211</t>
  </si>
  <si>
    <t>26212234613</t>
  </si>
  <si>
    <t>26207231567</t>
  </si>
  <si>
    <t>26203230627</t>
  </si>
  <si>
    <t>26203242294</t>
  </si>
  <si>
    <t>26203222466</t>
  </si>
  <si>
    <t>26203421632</t>
  </si>
  <si>
    <t>26207124453</t>
  </si>
  <si>
    <t>26203437279</t>
  </si>
  <si>
    <t>26203432382</t>
  </si>
  <si>
    <t>27203139362</t>
  </si>
  <si>
    <t>27207136772</t>
  </si>
  <si>
    <t>27203100727</t>
  </si>
  <si>
    <t>27203230862</t>
  </si>
  <si>
    <t>27203242931</t>
  </si>
  <si>
    <t>27213527310</t>
  </si>
  <si>
    <t>27203502670</t>
  </si>
  <si>
    <t>27204701859</t>
  </si>
  <si>
    <t>25203210184</t>
  </si>
  <si>
    <t>24207116129</t>
  </si>
  <si>
    <t>25203109997</t>
  </si>
  <si>
    <t>25203516081</t>
  </si>
  <si>
    <t>25205105719</t>
  </si>
  <si>
    <t>26203100750</t>
  </si>
  <si>
    <t>26203233675</t>
  </si>
  <si>
    <t>26203235668</t>
  </si>
  <si>
    <t>26203228547</t>
  </si>
  <si>
    <t>26217127690</t>
  </si>
  <si>
    <t>2320311755</t>
  </si>
  <si>
    <t>Ngận</t>
  </si>
  <si>
    <t>25203116501</t>
  </si>
  <si>
    <t>Huỳnh Lê Thái</t>
  </si>
  <si>
    <t>ENG 383 SA</t>
  </si>
  <si>
    <t>26213136653</t>
  </si>
  <si>
    <t>Lê Thị Bảo</t>
  </si>
  <si>
    <t>26203100623</t>
  </si>
  <si>
    <t>Võ Thu</t>
  </si>
  <si>
    <t>Lê Thị Thùy</t>
  </si>
  <si>
    <t>Nguyễn Thị Nguyệt</t>
  </si>
  <si>
    <t>25203505271</t>
  </si>
  <si>
    <t>Hoàng Trần Phương</t>
  </si>
  <si>
    <t>Ngô Thị Thùy</t>
  </si>
  <si>
    <t>Lê Thị Kim</t>
  </si>
  <si>
    <t>Trần Thị Kim</t>
  </si>
  <si>
    <t>Đỗ Thị</t>
  </si>
  <si>
    <t>24203208285</t>
  </si>
  <si>
    <t>Huỳnh Thị Quỳnh</t>
  </si>
  <si>
    <t>Lê Thị Hồng</t>
  </si>
  <si>
    <t>25203115882</t>
  </si>
  <si>
    <t>Phạm Ngọc Thiên</t>
  </si>
  <si>
    <t>26203226695</t>
  </si>
  <si>
    <t>Đặng Thị</t>
  </si>
  <si>
    <t>Thái Huỳnh Ngọc</t>
  </si>
  <si>
    <t>Quảng Thị Ngọc</t>
  </si>
  <si>
    <t>Đặng Thị Ngọc</t>
  </si>
  <si>
    <t>Trần Thị Hiền</t>
  </si>
  <si>
    <t>Rmah H' Hải</t>
  </si>
  <si>
    <t>ENG 383 SC</t>
  </si>
  <si>
    <t>Lê Trần Thùy</t>
  </si>
  <si>
    <t>Trần Thị Thùy</t>
  </si>
  <si>
    <t>26203230616</t>
  </si>
  <si>
    <t>26207130656</t>
  </si>
  <si>
    <t>Nguyễn Hà Hoài</t>
  </si>
  <si>
    <t>Võ Thị Hoàng</t>
  </si>
  <si>
    <t>Ngô Sinh</t>
  </si>
  <si>
    <t>Trần Thị Kiều</t>
  </si>
  <si>
    <t>25203210250</t>
  </si>
  <si>
    <t>Nguyễn Thị Yến</t>
  </si>
  <si>
    <t>Hồ Thị Nhật</t>
  </si>
  <si>
    <t>Lương Trần Minh</t>
  </si>
  <si>
    <t>26203225282</t>
  </si>
  <si>
    <t>Kiều Thị Yến</t>
  </si>
  <si>
    <t>Nguyễn Đoàn Thảo</t>
  </si>
  <si>
    <t>Nguyễn Đỗ Quang</t>
  </si>
  <si>
    <t>Huỳnh Đặng Kim</t>
  </si>
  <si>
    <t>Nguyễn Thị Cẩm</t>
  </si>
  <si>
    <t>Hà Thị Thanh</t>
  </si>
  <si>
    <t>Tòa nhà F (510)-173-19</t>
  </si>
  <si>
    <t>Tòa nhà F (508)-173-19</t>
  </si>
  <si>
    <t>Tòa nhà F (509)-173-19</t>
  </si>
  <si>
    <t>(LỚP: ENG 383 (SA-SC))</t>
  </si>
  <si>
    <t>173</t>
  </si>
  <si>
    <t>MÔN :Anh Văn Lễ Tân* MÃ MÔN:ENG383</t>
  </si>
  <si>
    <t>Thời gian:18h00 - Ngày 14/08/2023 - Phòng: Tòa nhà F (508) - cơ sở:  Hòa Khánh Nam</t>
  </si>
  <si>
    <t>ENG-ENG383-Suat 18h00 - Ngày 14/08/2023</t>
  </si>
  <si>
    <t>Thời gian:18h00 - Ngày 14/08/2023 - Phòng: Tòa nhà F (509) - cơ sở:  Hòa Khánh Nam</t>
  </si>
  <si>
    <t>Thời gian:18h00 - Ngày 14/08/2023 - Phòng: Tòa nhà F (510) - cơ sở: 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</si>
</sst>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0.0##"/>
    <numFmt numFmtId="194" formatCode="&quot;$&quot;#,##0_);\(&quot;$&quot;#,##0\)"/>
    <numFmt numFmtId="195" formatCode="#,##0\ &quot;$&quot;_);[Red]\(#,##0\ &quot;$&quot;\)"/>
    <numFmt numFmtId="196" formatCode="_-&quot;£&quot;* #,##0.00_-;\-&quot;£&quot;* #,##0.00_-;_-&quot;£&quot;* &quot;-&quot;??_-;_-@_-"/>
  </numFmts>
  <fonts count="2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99">
    <xf numFmtId="0" fontId="0" fillId="0" borderId="0"/>
    <xf numFmtId="166" fontId="8" fillId="0" borderId="0" applyFont="0" applyFill="0" applyBorder="0" applyAlignment="0" applyProtection="0"/>
    <xf numFmtId="0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168" fontId="25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26" fillId="0" borderId="0"/>
    <xf numFmtId="184" fontId="47" fillId="0" borderId="0"/>
    <xf numFmtId="0" fontId="27" fillId="2" borderId="0"/>
    <xf numFmtId="0" fontId="28" fillId="2" borderId="0"/>
    <xf numFmtId="0" fontId="79" fillId="7" borderId="0" applyNumberFormat="0" applyBorder="0" applyAlignment="0" applyProtection="0"/>
    <xf numFmtId="0" fontId="79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2" borderId="0" applyNumberFormat="0" applyBorder="0" applyAlignment="0" applyProtection="0"/>
    <xf numFmtId="0" fontId="29" fillId="2" borderId="0"/>
    <xf numFmtId="185" fontId="49" fillId="0" borderId="0" applyFont="0" applyFill="0" applyBorder="0" applyAlignment="0" applyProtection="0"/>
    <xf numFmtId="186" fontId="49" fillId="0" borderId="0" applyFont="0" applyFill="0" applyBorder="0" applyAlignment="0" applyProtection="0"/>
    <xf numFmtId="0" fontId="30" fillId="0" borderId="0">
      <alignment wrapText="1"/>
    </xf>
    <xf numFmtId="0" fontId="79" fillId="13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0" borderId="0" applyNumberFormat="0" applyBorder="0" applyAlignment="0" applyProtection="0"/>
    <xf numFmtId="0" fontId="80" fillId="21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4" borderId="0" applyNumberFormat="0" applyBorder="0" applyAlignment="0" applyProtection="0"/>
    <xf numFmtId="0" fontId="80" fillId="25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30" borderId="0" applyNumberFormat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7" fontId="50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8" fontId="50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9" fontId="50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50" fillId="0" borderId="0" applyFont="0" applyFill="0" applyBorder="0" applyAlignment="0" applyProtection="0"/>
    <xf numFmtId="0" fontId="81" fillId="31" borderId="0" applyNumberFormat="0" applyBorder="0" applyAlignment="0" applyProtection="0"/>
    <xf numFmtId="0" fontId="8" fillId="0" borderId="0" applyFont="0" applyFill="0" applyBorder="0" applyAlignment="0" applyProtection="0">
      <alignment horizontal="right"/>
    </xf>
    <xf numFmtId="0" fontId="31" fillId="0" borderId="0"/>
    <xf numFmtId="0" fontId="71" fillId="0" borderId="0"/>
    <xf numFmtId="0" fontId="31" fillId="0" borderId="0"/>
    <xf numFmtId="37" fontId="51" fillId="0" borderId="0"/>
    <xf numFmtId="0" fontId="52" fillId="0" borderId="0"/>
    <xf numFmtId="0" fontId="8" fillId="0" borderId="0" applyFill="0" applyBorder="0" applyAlignment="0"/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0" fontId="82" fillId="32" borderId="33" applyNumberFormat="0" applyAlignment="0" applyProtection="0"/>
    <xf numFmtId="0" fontId="53" fillId="0" borderId="0"/>
    <xf numFmtId="0" fontId="83" fillId="33" borderId="34" applyNumberFormat="0" applyAlignment="0" applyProtection="0"/>
    <xf numFmtId="165" fontId="2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2" fillId="0" borderId="0" applyFont="0" applyFill="0" applyBorder="0" applyAlignment="0" applyProtection="0"/>
    <xf numFmtId="171" fontId="32" fillId="0" borderId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32" fillId="0" borderId="0"/>
    <xf numFmtId="0" fontId="8" fillId="0" borderId="0" applyFont="0" applyFill="0" applyBorder="0" applyAlignment="0" applyProtection="0"/>
    <xf numFmtId="174" fontId="32" fillId="0" borderId="0"/>
    <xf numFmtId="0" fontId="8" fillId="0" borderId="0" applyFill="0" applyBorder="0" applyAlignment="0"/>
    <xf numFmtId="0" fontId="8" fillId="0" borderId="0" applyFill="0" applyBorder="0" applyAlignment="0"/>
    <xf numFmtId="0" fontId="84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85" fillId="34" borderId="0" applyNumberFormat="0" applyBorder="0" applyAlignment="0" applyProtection="0"/>
    <xf numFmtId="38" fontId="23" fillId="2" borderId="0" applyNumberFormat="0" applyBorder="0" applyAlignment="0" applyProtection="0"/>
    <xf numFmtId="38" fontId="23" fillId="2" borderId="0" applyNumberFormat="0" applyBorder="0" applyAlignment="0" applyProtection="0"/>
    <xf numFmtId="0" fontId="54" fillId="0" borderId="0">
      <alignment horizontal="left"/>
    </xf>
    <xf numFmtId="0" fontId="33" fillId="0" borderId="1" applyNumberFormat="0" applyAlignment="0" applyProtection="0">
      <alignment horizontal="left" vertical="center"/>
    </xf>
    <xf numFmtId="0" fontId="33" fillId="0" borderId="2">
      <alignment horizontal="left" vertical="center"/>
    </xf>
    <xf numFmtId="0" fontId="86" fillId="0" borderId="35" applyNumberFormat="0" applyFill="0" applyAlignment="0" applyProtection="0"/>
    <xf numFmtId="0" fontId="34" fillId="0" borderId="0" applyNumberFormat="0" applyFill="0" applyBorder="0" applyAlignment="0" applyProtection="0"/>
    <xf numFmtId="0" fontId="87" fillId="0" borderId="36" applyNumberFormat="0" applyFill="0" applyAlignment="0" applyProtection="0"/>
    <xf numFmtId="0" fontId="33" fillId="0" borderId="0" applyNumberFormat="0" applyFill="0" applyBorder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34" fillId="0" borderId="0" applyProtection="0"/>
    <xf numFmtId="0" fontId="34" fillId="0" borderId="0" applyProtection="0"/>
    <xf numFmtId="0" fontId="33" fillId="0" borderId="0" applyProtection="0"/>
    <xf numFmtId="0" fontId="33" fillId="0" borderId="0" applyProtection="0"/>
    <xf numFmtId="0" fontId="89" fillId="35" borderId="33" applyNumberFormat="0" applyAlignment="0" applyProtection="0"/>
    <xf numFmtId="10" fontId="23" fillId="3" borderId="3" applyNumberFormat="0" applyBorder="0" applyAlignment="0" applyProtection="0"/>
    <xf numFmtId="10" fontId="23" fillId="3" borderId="3" applyNumberFormat="0" applyBorder="0" applyAlignment="0" applyProtection="0"/>
    <xf numFmtId="0" fontId="72" fillId="0" borderId="0"/>
    <xf numFmtId="0" fontId="8" fillId="0" borderId="0" applyFill="0" applyBorder="0" applyAlignment="0"/>
    <xf numFmtId="0" fontId="8" fillId="0" borderId="0" applyFill="0" applyBorder="0" applyAlignment="0"/>
    <xf numFmtId="0" fontId="90" fillId="0" borderId="38" applyNumberFormat="0" applyFill="0" applyAlignment="0" applyProtection="0"/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55" fillId="0" borderId="4"/>
    <xf numFmtId="191" fontId="8" fillId="0" borderId="5"/>
    <xf numFmtId="175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91" fillId="36" borderId="0" applyNumberFormat="0" applyBorder="0" applyAlignment="0" applyProtection="0"/>
    <xf numFmtId="0" fontId="10" fillId="0" borderId="0"/>
    <xf numFmtId="37" fontId="37" fillId="0" borderId="0"/>
    <xf numFmtId="177" fontId="38" fillId="0" borderId="0"/>
    <xf numFmtId="0" fontId="8" fillId="0" borderId="0"/>
    <xf numFmtId="0" fontId="8" fillId="0" borderId="0"/>
    <xf numFmtId="0" fontId="21" fillId="0" borderId="0"/>
    <xf numFmtId="0" fontId="79" fillId="0" borderId="0"/>
    <xf numFmtId="0" fontId="21" fillId="0" borderId="0"/>
    <xf numFmtId="0" fontId="73" fillId="0" borderId="0"/>
    <xf numFmtId="0" fontId="8" fillId="0" borderId="0"/>
    <xf numFmtId="0" fontId="79" fillId="0" borderId="0"/>
    <xf numFmtId="0" fontId="79" fillId="0" borderId="0"/>
    <xf numFmtId="0" fontId="7" fillId="0" borderId="0"/>
    <xf numFmtId="0" fontId="79" fillId="0" borderId="0"/>
    <xf numFmtId="0" fontId="79" fillId="0" borderId="0"/>
    <xf numFmtId="0" fontId="92" fillId="0" borderId="0"/>
    <xf numFmtId="0" fontId="49" fillId="0" borderId="0"/>
    <xf numFmtId="0" fontId="9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74" fillId="0" borderId="0"/>
    <xf numFmtId="0" fontId="50" fillId="0" borderId="0"/>
    <xf numFmtId="0" fontId="62" fillId="37" borderId="39" applyNumberFormat="0" applyFont="0" applyAlignment="0" applyProtection="0"/>
    <xf numFmtId="0" fontId="93" fillId="32" borderId="40" applyNumberFormat="0" applyAlignment="0" applyProtection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5" fillId="0" borderId="6" applyNumberFormat="0" applyBorder="0"/>
    <xf numFmtId="0" fontId="8" fillId="0" borderId="0" applyFill="0" applyBorder="0" applyAlignment="0"/>
    <xf numFmtId="0" fontId="8" fillId="0" borderId="0" applyFill="0" applyBorder="0" applyAlignment="0"/>
    <xf numFmtId="0" fontId="35" fillId="0" borderId="0" applyNumberFormat="0" applyFont="0" applyFill="0" applyBorder="0" applyAlignment="0" applyProtection="0">
      <alignment horizontal="left"/>
    </xf>
    <xf numFmtId="15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0" fontId="56" fillId="0" borderId="4">
      <alignment horizontal="center"/>
    </xf>
    <xf numFmtId="3" fontId="35" fillId="0" borderId="0" applyFont="0" applyFill="0" applyBorder="0" applyAlignment="0" applyProtection="0"/>
    <xf numFmtId="0" fontId="35" fillId="4" borderId="0" applyNumberFormat="0" applyFont="0" applyBorder="0" applyAlignment="0" applyProtection="0"/>
    <xf numFmtId="3" fontId="40" fillId="0" borderId="0"/>
    <xf numFmtId="0" fontId="57" fillId="0" borderId="0"/>
    <xf numFmtId="0" fontId="55" fillId="0" borderId="0"/>
    <xf numFmtId="49" fontId="39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94" fillId="0" borderId="0" applyNumberFormat="0" applyFill="0" applyBorder="0" applyAlignment="0" applyProtection="0"/>
    <xf numFmtId="0" fontId="95" fillId="0" borderId="41" applyNumberFormat="0" applyFill="0" applyAlignment="0" applyProtection="0"/>
    <xf numFmtId="0" fontId="8" fillId="0" borderId="7" applyNumberFormat="0" applyFont="0" applyFill="0" applyAlignment="0" applyProtection="0"/>
    <xf numFmtId="0" fontId="9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3" fillId="0" borderId="0"/>
    <xf numFmtId="0" fontId="36" fillId="0" borderId="0"/>
    <xf numFmtId="16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44" fillId="0" borderId="0" applyFont="0" applyFill="0" applyBorder="0" applyAlignment="0" applyProtection="0"/>
    <xf numFmtId="180" fontId="44" fillId="0" borderId="0" applyFont="0" applyFill="0" applyBorder="0" applyAlignment="0" applyProtection="0"/>
    <xf numFmtId="0" fontId="45" fillId="0" borderId="0"/>
    <xf numFmtId="0" fontId="46" fillId="0" borderId="0"/>
    <xf numFmtId="181" fontId="22" fillId="0" borderId="0" applyFont="0" applyFill="0" applyBorder="0" applyAlignment="0" applyProtection="0"/>
    <xf numFmtId="164" fontId="47" fillId="0" borderId="0" applyFont="0" applyFill="0" applyBorder="0" applyAlignment="0" applyProtection="0"/>
    <xf numFmtId="182" fontId="22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>
      <alignment vertical="center"/>
    </xf>
    <xf numFmtId="0" fontId="79" fillId="0" borderId="0"/>
    <xf numFmtId="0" fontId="103" fillId="0" borderId="0"/>
    <xf numFmtId="0" fontId="104" fillId="0" borderId="0"/>
    <xf numFmtId="0" fontId="8" fillId="0" borderId="0"/>
    <xf numFmtId="0" fontId="8" fillId="0" borderId="0"/>
    <xf numFmtId="0" fontId="105" fillId="0" borderId="0"/>
    <xf numFmtId="0" fontId="27" fillId="41" borderId="0"/>
    <xf numFmtId="0" fontId="28" fillId="41" borderId="0"/>
    <xf numFmtId="0" fontId="62" fillId="42" borderId="0" applyNumberFormat="0" applyBorder="0" applyAlignment="0" applyProtection="0"/>
    <xf numFmtId="0" fontId="73" fillId="43" borderId="0" applyNumberFormat="0" applyBorder="0" applyAlignment="0" applyProtection="0"/>
    <xf numFmtId="0" fontId="62" fillId="44" borderId="0" applyNumberFormat="0" applyBorder="0" applyAlignment="0" applyProtection="0"/>
    <xf numFmtId="0" fontId="73" fillId="45" borderId="0" applyNumberFormat="0" applyBorder="0" applyAlignment="0" applyProtection="0"/>
    <xf numFmtId="0" fontId="62" fillId="46" borderId="0" applyNumberFormat="0" applyBorder="0" applyAlignment="0" applyProtection="0"/>
    <xf numFmtId="0" fontId="73" fillId="47" borderId="0" applyNumberFormat="0" applyBorder="0" applyAlignment="0" applyProtection="0"/>
    <xf numFmtId="0" fontId="62" fillId="42" borderId="0" applyNumberFormat="0" applyBorder="0" applyAlignment="0" applyProtection="0"/>
    <xf numFmtId="0" fontId="73" fillId="48" borderId="0" applyNumberFormat="0" applyBorder="0" applyAlignment="0" applyProtection="0"/>
    <xf numFmtId="0" fontId="62" fillId="49" borderId="0" applyNumberFormat="0" applyBorder="0" applyAlignment="0" applyProtection="0"/>
    <xf numFmtId="0" fontId="73" fillId="49" borderId="0" applyNumberFormat="0" applyBorder="0" applyAlignment="0" applyProtection="0"/>
    <xf numFmtId="0" fontId="62" fillId="44" borderId="0" applyNumberFormat="0" applyBorder="0" applyAlignment="0" applyProtection="0"/>
    <xf numFmtId="0" fontId="73" fillId="44" borderId="0" applyNumberFormat="0" applyBorder="0" applyAlignment="0" applyProtection="0"/>
    <xf numFmtId="0" fontId="29" fillId="41" borderId="0"/>
    <xf numFmtId="0" fontId="62" fillId="50" borderId="0" applyNumberFormat="0" applyBorder="0" applyAlignment="0" applyProtection="0"/>
    <xf numFmtId="0" fontId="73" fillId="51" borderId="0" applyNumberFormat="0" applyBorder="0" applyAlignment="0" applyProtection="0"/>
    <xf numFmtId="0" fontId="62" fillId="53" borderId="0" applyNumberFormat="0" applyBorder="0" applyAlignment="0" applyProtection="0"/>
    <xf numFmtId="0" fontId="73" fillId="53" borderId="0" applyNumberFormat="0" applyBorder="0" applyAlignment="0" applyProtection="0"/>
    <xf numFmtId="0" fontId="62" fillId="54" borderId="0" applyNumberFormat="0" applyBorder="0" applyAlignment="0" applyProtection="0"/>
    <xf numFmtId="0" fontId="73" fillId="55" borderId="0" applyNumberFormat="0" applyBorder="0" applyAlignment="0" applyProtection="0"/>
    <xf numFmtId="0" fontId="62" fillId="50" borderId="0" applyNumberFormat="0" applyBorder="0" applyAlignment="0" applyProtection="0"/>
    <xf numFmtId="0" fontId="73" fillId="48" borderId="0" applyNumberFormat="0" applyBorder="0" applyAlignment="0" applyProtection="0"/>
    <xf numFmtId="0" fontId="62" fillId="51" borderId="0" applyNumberFormat="0" applyBorder="0" applyAlignment="0" applyProtection="0"/>
    <xf numFmtId="0" fontId="73" fillId="51" borderId="0" applyNumberFormat="0" applyBorder="0" applyAlignment="0" applyProtection="0"/>
    <xf numFmtId="0" fontId="62" fillId="44" borderId="0" applyNumberFormat="0" applyBorder="0" applyAlignment="0" applyProtection="0"/>
    <xf numFmtId="0" fontId="73" fillId="56" borderId="0" applyNumberFormat="0" applyBorder="0" applyAlignment="0" applyProtection="0"/>
    <xf numFmtId="0" fontId="106" fillId="57" borderId="0" applyNumberFormat="0" applyBorder="0" applyAlignment="0" applyProtection="0"/>
    <xf numFmtId="0" fontId="124" fillId="58" borderId="0" applyNumberFormat="0" applyBorder="0" applyAlignment="0" applyProtection="0"/>
    <xf numFmtId="0" fontId="106" fillId="53" borderId="0" applyNumberFormat="0" applyBorder="0" applyAlignment="0" applyProtection="0"/>
    <xf numFmtId="0" fontId="124" fillId="53" borderId="0" applyNumberFormat="0" applyBorder="0" applyAlignment="0" applyProtection="0"/>
    <xf numFmtId="0" fontId="106" fillId="54" borderId="0" applyNumberFormat="0" applyBorder="0" applyAlignment="0" applyProtection="0"/>
    <xf numFmtId="0" fontId="124" fillId="55" borderId="0" applyNumberFormat="0" applyBorder="0" applyAlignment="0" applyProtection="0"/>
    <xf numFmtId="0" fontId="106" fillId="59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44" borderId="0" applyNumberFormat="0" applyBorder="0" applyAlignment="0" applyProtection="0"/>
    <xf numFmtId="0" fontId="124" fillId="61" borderId="0" applyNumberFormat="0" applyBorder="0" applyAlignment="0" applyProtection="0"/>
    <xf numFmtId="0" fontId="106" fillId="57" borderId="0" applyNumberFormat="0" applyBorder="0" applyAlignment="0" applyProtection="0"/>
    <xf numFmtId="0" fontId="124" fillId="52" borderId="0" applyNumberFormat="0" applyBorder="0" applyAlignment="0" applyProtection="0"/>
    <xf numFmtId="0" fontId="106" fillId="62" borderId="0" applyNumberFormat="0" applyBorder="0" applyAlignment="0" applyProtection="0"/>
    <xf numFmtId="0" fontId="124" fillId="62" borderId="0" applyNumberFormat="0" applyBorder="0" applyAlignment="0" applyProtection="0"/>
    <xf numFmtId="0" fontId="106" fillId="63" borderId="0" applyNumberFormat="0" applyBorder="0" applyAlignment="0" applyProtection="0"/>
    <xf numFmtId="0" fontId="124" fillId="63" borderId="0" applyNumberFormat="0" applyBorder="0" applyAlignment="0" applyProtection="0"/>
    <xf numFmtId="0" fontId="106" fillId="64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65" borderId="0" applyNumberFormat="0" applyBorder="0" applyAlignment="0" applyProtection="0"/>
    <xf numFmtId="0" fontId="124" fillId="65" borderId="0" applyNumberFormat="0" applyBorder="0" applyAlignment="0" applyProtection="0"/>
    <xf numFmtId="0" fontId="107" fillId="45" borderId="0" applyNumberFormat="0" applyBorder="0" applyAlignment="0" applyProtection="0"/>
    <xf numFmtId="0" fontId="126" fillId="45" borderId="0" applyNumberFormat="0" applyBorder="0" applyAlignment="0" applyProtection="0"/>
    <xf numFmtId="0" fontId="108" fillId="40" borderId="42" applyNumberFormat="0" applyAlignment="0" applyProtection="0"/>
    <xf numFmtId="0" fontId="128" fillId="66" borderId="43" applyNumberFormat="0" applyAlignment="0" applyProtection="0"/>
    <xf numFmtId="0" fontId="109" fillId="59" borderId="44" applyNumberFormat="0" applyAlignment="0" applyProtection="0"/>
    <xf numFmtId="0" fontId="130" fillId="67" borderId="45" applyNumberFormat="0" applyAlignment="0" applyProtection="0"/>
    <xf numFmtId="165" fontId="8" fillId="0" borderId="0" applyFont="0" applyFill="0" applyBorder="0" applyAlignment="0" applyProtection="0"/>
    <xf numFmtId="0" fontId="131" fillId="0" borderId="0"/>
    <xf numFmtId="0" fontId="11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11" fillId="47" borderId="0" applyNumberFormat="0" applyBorder="0" applyAlignment="0" applyProtection="0"/>
    <xf numFmtId="0" fontId="135" fillId="47" borderId="0" applyNumberFormat="0" applyBorder="0" applyAlignment="0" applyProtection="0"/>
    <xf numFmtId="0" fontId="112" fillId="0" borderId="46" applyNumberFormat="0" applyFill="0" applyAlignment="0" applyProtection="0"/>
    <xf numFmtId="0" fontId="113" fillId="0" borderId="47" applyNumberFormat="0" applyFill="0" applyAlignment="0" applyProtection="0"/>
    <xf numFmtId="0" fontId="114" fillId="0" borderId="48" applyNumberFormat="0" applyFill="0" applyAlignment="0" applyProtection="0"/>
    <xf numFmtId="0" fontId="139" fillId="0" borderId="49" applyNumberFormat="0" applyFill="0" applyAlignment="0" applyProtection="0"/>
    <xf numFmtId="0" fontId="11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34" fillId="0" borderId="0" applyProtection="0"/>
    <xf numFmtId="0" fontId="140" fillId="0" borderId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115" fillId="44" borderId="42" applyNumberFormat="0" applyAlignment="0" applyProtection="0"/>
    <xf numFmtId="0" fontId="116" fillId="0" borderId="50" applyNumberFormat="0" applyFill="0" applyAlignment="0" applyProtection="0"/>
    <xf numFmtId="0" fontId="143" fillId="0" borderId="50" applyNumberFormat="0" applyFill="0" applyAlignment="0" applyProtection="0"/>
    <xf numFmtId="0" fontId="8" fillId="0" borderId="0" applyNumberFormat="0" applyFill="0" applyAlignment="0"/>
    <xf numFmtId="0" fontId="117" fillId="54" borderId="0" applyNumberFormat="0" applyBorder="0" applyAlignment="0" applyProtection="0"/>
    <xf numFmtId="0" fontId="145" fillId="54" borderId="0" applyNumberFormat="0" applyBorder="0" applyAlignment="0" applyProtection="0"/>
    <xf numFmtId="0" fontId="118" fillId="0" borderId="0"/>
    <xf numFmtId="0" fontId="118" fillId="0" borderId="0"/>
    <xf numFmtId="0" fontId="118" fillId="0" borderId="0"/>
    <xf numFmtId="0" fontId="7" fillId="0" borderId="0"/>
    <xf numFmtId="0" fontId="74" fillId="0" borderId="0"/>
    <xf numFmtId="0" fontId="21" fillId="0" borderId="0"/>
    <xf numFmtId="0" fontId="7" fillId="0" borderId="0"/>
    <xf numFmtId="0" fontId="119" fillId="0" borderId="0"/>
    <xf numFmtId="0" fontId="8" fillId="0" borderId="0"/>
    <xf numFmtId="0" fontId="7" fillId="0" borderId="0"/>
    <xf numFmtId="0" fontId="8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8" fillId="0" borderId="0"/>
    <xf numFmtId="0" fontId="8" fillId="0" borderId="0"/>
    <xf numFmtId="0" fontId="8" fillId="0" borderId="0"/>
    <xf numFmtId="0" fontId="69" fillId="46" borderId="32" applyNumberFormat="0" applyFont="0" applyAlignment="0" applyProtection="0"/>
    <xf numFmtId="0" fontId="73" fillId="46" borderId="51" applyNumberFormat="0" applyFont="0" applyAlignment="0" applyProtection="0"/>
    <xf numFmtId="0" fontId="120" fillId="40" borderId="43" applyNumberFormat="0" applyAlignment="0" applyProtection="0"/>
    <xf numFmtId="0" fontId="148" fillId="66" borderId="42" applyNumberFormat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3" fillId="0" borderId="53" applyNumberFormat="0" applyFill="0" applyAlignment="0" applyProtection="0"/>
    <xf numFmtId="0" fontId="12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05" fillId="0" borderId="0"/>
    <xf numFmtId="0" fontId="105" fillId="0" borderId="0" applyFill="0" applyBorder="0" applyAlignment="0"/>
    <xf numFmtId="9" fontId="156" fillId="0" borderId="6" applyNumberFormat="0" applyBorder="0"/>
    <xf numFmtId="0" fontId="147" fillId="40" borderId="43" applyNumberFormat="0" applyAlignment="0" applyProtection="0"/>
    <xf numFmtId="0" fontId="105" fillId="46" borderId="52" applyNumberFormat="0" applyFont="0" applyAlignment="0" applyProtection="0"/>
    <xf numFmtId="0" fontId="8" fillId="0" borderId="0"/>
    <xf numFmtId="0" fontId="8" fillId="0" borderId="0"/>
    <xf numFmtId="193" fontId="159" fillId="0" borderId="0"/>
    <xf numFmtId="37" fontId="158" fillId="0" borderId="0"/>
    <xf numFmtId="0" fontId="157" fillId="0" borderId="0"/>
    <xf numFmtId="0" fontId="144" fillId="54" borderId="0" applyNumberFormat="0" applyBorder="0" applyAlignment="0" applyProtection="0"/>
    <xf numFmtId="0" fontId="142" fillId="0" borderId="50" applyNumberFormat="0" applyFill="0" applyAlignment="0" applyProtection="0"/>
    <xf numFmtId="0" fontId="105" fillId="0" borderId="0" applyFill="0" applyBorder="0" applyAlignment="0"/>
    <xf numFmtId="0" fontId="155" fillId="44" borderId="42" applyNumberFormat="0" applyAlignment="0" applyProtection="0"/>
    <xf numFmtId="0" fontId="154" fillId="0" borderId="0" applyProtection="0"/>
    <xf numFmtId="0" fontId="140" fillId="0" borderId="0" applyProtection="0"/>
    <xf numFmtId="0" fontId="138" fillId="0" borderId="0" applyNumberFormat="0" applyFill="0" applyBorder="0" applyAlignment="0" applyProtection="0"/>
    <xf numFmtId="0" fontId="138" fillId="0" borderId="48" applyNumberFormat="0" applyFill="0" applyAlignment="0" applyProtection="0"/>
    <xf numFmtId="0" fontId="137" fillId="0" borderId="47" applyNumberFormat="0" applyFill="0" applyAlignment="0" applyProtection="0"/>
    <xf numFmtId="0" fontId="136" fillId="0" borderId="46" applyNumberFormat="0" applyFill="0" applyAlignment="0" applyProtection="0"/>
    <xf numFmtId="0" fontId="105" fillId="0" borderId="0" applyFill="0" applyBorder="0" applyAlignment="0"/>
    <xf numFmtId="0" fontId="134" fillId="47" borderId="0" applyNumberFormat="0" applyBorder="0" applyAlignment="0" applyProtection="0"/>
    <xf numFmtId="0" fontId="132" fillId="0" borderId="0" applyNumberFormat="0" applyFill="0" applyBorder="0" applyAlignment="0" applyProtection="0"/>
    <xf numFmtId="0" fontId="129" fillId="42" borderId="44" applyNumberFormat="0" applyAlignment="0" applyProtection="0"/>
    <xf numFmtId="165" fontId="8" fillId="0" borderId="0" quotePrefix="1" applyFont="0" applyFill="0" applyBorder="0" applyAlignment="0">
      <protection locked="0"/>
    </xf>
    <xf numFmtId="0" fontId="127" fillId="40" borderId="42" applyNumberFormat="0" applyAlignment="0" applyProtection="0"/>
    <xf numFmtId="0" fontId="105" fillId="0" borderId="0" applyFill="0" applyBorder="0" applyAlignment="0"/>
    <xf numFmtId="0" fontId="125" fillId="45" borderId="0" applyNumberFormat="0" applyBorder="0" applyAlignment="0" applyProtection="0"/>
    <xf numFmtId="0" fontId="123" fillId="65" borderId="0" applyNumberFormat="0" applyBorder="0" applyAlignment="0" applyProtection="0"/>
    <xf numFmtId="0" fontId="123" fillId="57" borderId="0" applyNumberFormat="0" applyBorder="0" applyAlignment="0" applyProtection="0"/>
    <xf numFmtId="0" fontId="123" fillId="64" borderId="0" applyNumberFormat="0" applyBorder="0" applyAlignment="0" applyProtection="0"/>
    <xf numFmtId="0" fontId="123" fillId="63" borderId="0" applyNumberFormat="0" applyBorder="0" applyAlignment="0" applyProtection="0"/>
    <xf numFmtId="0" fontId="123" fillId="62" borderId="0" applyNumberFormat="0" applyBorder="0" applyAlignment="0" applyProtection="0"/>
    <xf numFmtId="0" fontId="123" fillId="57" borderId="0" applyNumberFormat="0" applyBorder="0" applyAlignment="0" applyProtection="0"/>
    <xf numFmtId="0" fontId="123" fillId="44" borderId="0" applyNumberFormat="0" applyBorder="0" applyAlignment="0" applyProtection="0"/>
    <xf numFmtId="0" fontId="123" fillId="57" borderId="0" applyNumberFormat="0" applyBorder="0" applyAlignment="0" applyProtection="0"/>
    <xf numFmtId="0" fontId="123" fillId="42" borderId="0" applyNumberFormat="0" applyBorder="0" applyAlignment="0" applyProtection="0"/>
    <xf numFmtId="0" fontId="123" fillId="54" borderId="0" applyNumberFormat="0" applyBorder="0" applyAlignment="0" applyProtection="0"/>
    <xf numFmtId="0" fontId="123" fillId="53" borderId="0" applyNumberFormat="0" applyBorder="0" applyAlignment="0" applyProtection="0"/>
    <xf numFmtId="0" fontId="123" fillId="57" borderId="0" applyNumberFormat="0" applyBorder="0" applyAlignment="0" applyProtection="0"/>
    <xf numFmtId="0" fontId="7" fillId="44" borderId="0" applyNumberFormat="0" applyBorder="0" applyAlignment="0" applyProtection="0"/>
    <xf numFmtId="0" fontId="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4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4" borderId="0" applyNumberFormat="0" applyBorder="0" applyAlignment="0" applyProtection="0"/>
    <xf numFmtId="0" fontId="7" fillId="49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44" borderId="0" applyNumberFormat="0" applyBorder="0" applyAlignment="0" applyProtection="0"/>
    <xf numFmtId="0" fontId="7" fillId="40" borderId="0" applyNumberFormat="0" applyBorder="0" applyAlignment="0" applyProtection="0"/>
    <xf numFmtId="0" fontId="105" fillId="0" borderId="0" applyFill="0" applyBorder="0" applyAlignment="0"/>
    <xf numFmtId="0" fontId="149" fillId="0" borderId="0" applyNumberFormat="0" applyFill="0" applyBorder="0" applyAlignment="0" applyProtection="0"/>
    <xf numFmtId="0" fontId="151" fillId="0" borderId="53" applyNumberFormat="0" applyFill="0" applyAlignment="0" applyProtection="0"/>
    <xf numFmtId="0" fontId="152" fillId="0" borderId="0" applyNumberFormat="0" applyFill="0" applyBorder="0" applyAlignment="0" applyProtection="0"/>
    <xf numFmtId="0" fontId="115" fillId="44" borderId="42" applyNumberFormat="0" applyAlignment="0" applyProtection="0"/>
    <xf numFmtId="0" fontId="8" fillId="0" borderId="0"/>
    <xf numFmtId="0" fontId="115" fillId="44" borderId="42" applyNumberFormat="0" applyAlignment="0" applyProtection="0"/>
    <xf numFmtId="0" fontId="161" fillId="0" borderId="0"/>
    <xf numFmtId="0" fontId="27" fillId="2" borderId="0" applyProtection="0"/>
    <xf numFmtId="0" fontId="28" fillId="2" borderId="0" applyProtection="0"/>
    <xf numFmtId="0" fontId="7" fillId="43" borderId="0" applyNumberFormat="0" applyBorder="0" applyAlignment="0" applyProtection="0"/>
    <xf numFmtId="0" fontId="7" fillId="43" borderId="0" applyFont="0" applyFill="0"/>
    <xf numFmtId="0" fontId="7" fillId="45" borderId="0" applyNumberFormat="0" applyBorder="0" applyAlignment="0" applyProtection="0"/>
    <xf numFmtId="0" fontId="7" fillId="45" borderId="0" applyFont="0" applyFill="0"/>
    <xf numFmtId="0" fontId="7" fillId="47" borderId="0" applyNumberFormat="0" applyBorder="0" applyAlignment="0" applyProtection="0"/>
    <xf numFmtId="0" fontId="7" fillId="47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49" borderId="0" applyFont="0" applyFill="0"/>
    <xf numFmtId="0" fontId="7" fillId="44" borderId="0" applyFont="0" applyFill="0"/>
    <xf numFmtId="0" fontId="29" fillId="2" borderId="0" applyProtection="0"/>
    <xf numFmtId="0" fontId="30" fillId="0" borderId="0" applyProtection="0">
      <alignment wrapText="1"/>
    </xf>
    <xf numFmtId="0" fontId="7" fillId="51" borderId="0" applyNumberFormat="0" applyBorder="0" applyAlignment="0" applyProtection="0"/>
    <xf numFmtId="0" fontId="7" fillId="51" borderId="0" applyFont="0" applyFill="0"/>
    <xf numFmtId="0" fontId="7" fillId="53" borderId="0" applyFont="0" applyFill="0"/>
    <xf numFmtId="0" fontId="7" fillId="55" borderId="0" applyNumberFormat="0" applyBorder="0" applyAlignment="0" applyProtection="0"/>
    <xf numFmtId="0" fontId="7" fillId="55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51" borderId="0" applyFont="0" applyFill="0"/>
    <xf numFmtId="0" fontId="7" fillId="56" borderId="0" applyNumberFormat="0" applyBorder="0" applyAlignment="0" applyProtection="0"/>
    <xf numFmtId="0" fontId="7" fillId="56" borderId="0" applyFont="0" applyFill="0"/>
    <xf numFmtId="0" fontId="123" fillId="58" borderId="0" applyNumberFormat="0" applyBorder="0" applyAlignment="0" applyProtection="0"/>
    <xf numFmtId="0" fontId="123" fillId="58" borderId="0" applyFont="0" applyFill="0"/>
    <xf numFmtId="0" fontId="123" fillId="53" borderId="0" applyFont="0" applyFill="0"/>
    <xf numFmtId="0" fontId="123" fillId="55" borderId="0" applyNumberFormat="0" applyBorder="0" applyAlignment="0" applyProtection="0"/>
    <xf numFmtId="0" fontId="123" fillId="55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1" borderId="0" applyNumberFormat="0" applyBorder="0" applyAlignment="0" applyProtection="0"/>
    <xf numFmtId="0" fontId="123" fillId="61" borderId="0" applyFont="0" applyFill="0"/>
    <xf numFmtId="0" fontId="123" fillId="52" borderId="0" applyNumberFormat="0" applyBorder="0" applyAlignment="0" applyProtection="0"/>
    <xf numFmtId="0" fontId="123" fillId="52" borderId="0" applyFont="0" applyFill="0"/>
    <xf numFmtId="0" fontId="123" fillId="62" borderId="0" applyFont="0" applyFill="0"/>
    <xf numFmtId="0" fontId="123" fillId="63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5" borderId="0" applyFont="0" applyFill="0"/>
    <xf numFmtId="0" fontId="125" fillId="45" borderId="0" applyFont="0" applyFill="0"/>
    <xf numFmtId="0" fontId="8" fillId="0" borderId="0" applyProtection="0"/>
    <xf numFmtId="0" fontId="8" fillId="0" borderId="0" applyProtection="0"/>
    <xf numFmtId="0" fontId="127" fillId="66" borderId="43" applyNumberFormat="0" applyAlignment="0" applyProtection="0"/>
    <xf numFmtId="0" fontId="127" fillId="66" borderId="43" applyFont="0" applyFill="0" applyBorder="0"/>
    <xf numFmtId="0" fontId="129" fillId="67" borderId="45" applyNumberFormat="0" applyAlignment="0" applyProtection="0"/>
    <xf numFmtId="0" fontId="129" fillId="67" borderId="45" applyFont="0" applyFill="0" applyBorder="0"/>
    <xf numFmtId="165" fontId="161" fillId="0" borderId="0" applyFont="0" applyFill="0" applyBorder="0" applyAlignment="0" applyProtection="0"/>
    <xf numFmtId="165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172" fontId="7" fillId="0" borderId="0" applyProtection="0"/>
    <xf numFmtId="172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162" fillId="0" borderId="0" applyNumberFormat="0" applyFill="0" applyBorder="0" applyAlignment="0" applyProtection="0"/>
    <xf numFmtId="0" fontId="162" fillId="0" borderId="0" applyFont="0"/>
    <xf numFmtId="2" fontId="7" fillId="0" borderId="0" applyProtection="0"/>
    <xf numFmtId="2" fontId="7" fillId="0" borderId="0" applyProtection="0"/>
    <xf numFmtId="2" fontId="7" fillId="0" borderId="0" applyProtection="0"/>
    <xf numFmtId="0" fontId="134" fillId="47" borderId="0" applyFont="0" applyFill="0"/>
    <xf numFmtId="0" fontId="163" fillId="0" borderId="47" applyNumberFormat="0" applyFill="0" applyAlignment="0" applyProtection="0"/>
    <xf numFmtId="0" fontId="163" fillId="0" borderId="47" applyFont="0" applyBorder="0"/>
    <xf numFmtId="0" fontId="164" fillId="0" borderId="54" applyNumberFormat="0" applyFill="0" applyAlignment="0" applyProtection="0"/>
    <xf numFmtId="0" fontId="164" fillId="0" borderId="54" applyFont="0" applyBorder="0"/>
    <xf numFmtId="0" fontId="165" fillId="0" borderId="49" applyNumberFormat="0" applyFill="0" applyAlignment="0" applyProtection="0"/>
    <xf numFmtId="0" fontId="165" fillId="0" borderId="49" applyFont="0" applyBorder="0"/>
    <xf numFmtId="0" fontId="165" fillId="0" borderId="0" applyNumberFormat="0" applyFill="0" applyBorder="0" applyAlignment="0" applyProtection="0"/>
    <xf numFmtId="0" fontId="165" fillId="0" borderId="0" applyFont="0"/>
    <xf numFmtId="0" fontId="34" fillId="0" borderId="0" applyProtection="0"/>
    <xf numFmtId="0" fontId="33" fillId="0" borderId="0" applyProtection="0"/>
    <xf numFmtId="0" fontId="33" fillId="0" borderId="0" applyProtection="0"/>
    <xf numFmtId="0" fontId="166" fillId="44" borderId="43" applyNumberFormat="0" applyAlignment="0" applyProtection="0"/>
    <xf numFmtId="0" fontId="166" fillId="44" borderId="43" applyFont="0" applyFill="0" applyBorder="0"/>
    <xf numFmtId="0" fontId="8" fillId="0" borderId="0" applyProtection="0"/>
    <xf numFmtId="0" fontId="8" fillId="0" borderId="0" applyProtection="0"/>
    <xf numFmtId="0" fontId="142" fillId="0" borderId="50" applyFont="0" applyBorder="0"/>
    <xf numFmtId="0" fontId="7" fillId="0" borderId="0" applyProtection="0"/>
    <xf numFmtId="0" fontId="167" fillId="54" borderId="0" applyNumberFormat="0" applyBorder="0" applyAlignment="0" applyProtection="0"/>
    <xf numFmtId="0" fontId="167" fillId="54" borderId="0" applyFont="0" applyFill="0"/>
    <xf numFmtId="0" fontId="10" fillId="0" borderId="0" applyProtection="0"/>
    <xf numFmtId="0" fontId="10" fillId="0" borderId="0" applyProtection="0"/>
    <xf numFmtId="0" fontId="10" fillId="0" borderId="0"/>
    <xf numFmtId="193" fontId="74" fillId="0" borderId="0"/>
    <xf numFmtId="177" fontId="38" fillId="0" borderId="0" applyProtection="0"/>
    <xf numFmtId="193" fontId="169" fillId="0" borderId="0"/>
    <xf numFmtId="0" fontId="8" fillId="0" borderId="0" applyProtection="0"/>
    <xf numFmtId="0" fontId="7" fillId="0" borderId="0" applyProtection="0"/>
    <xf numFmtId="0" fontId="8" fillId="0" borderId="0" applyProtection="0"/>
    <xf numFmtId="0" fontId="160" fillId="0" borderId="0" applyProtection="0"/>
    <xf numFmtId="0" fontId="160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>
      <alignment vertical="center"/>
    </xf>
    <xf numFmtId="0" fontId="7" fillId="0" borderId="0"/>
    <xf numFmtId="0" fontId="7" fillId="0" borderId="0" applyNumberFormat="0" applyFont="0" applyFill="0" applyBorder="0" applyAlignment="0" applyProtection="0"/>
    <xf numFmtId="0" fontId="160" fillId="0" borderId="0" applyProtection="0"/>
    <xf numFmtId="0" fontId="160" fillId="0" borderId="0" applyProtection="0"/>
    <xf numFmtId="0" fontId="170" fillId="0" borderId="0" applyProtection="0"/>
    <xf numFmtId="0" fontId="171" fillId="0" borderId="0" applyProtection="0"/>
    <xf numFmtId="0" fontId="69" fillId="0" borderId="0"/>
    <xf numFmtId="0" fontId="169" fillId="0" borderId="0" applyProtection="0"/>
    <xf numFmtId="0" fontId="8" fillId="0" borderId="0" applyProtection="0"/>
    <xf numFmtId="0" fontId="169" fillId="0" borderId="0" applyProtection="0"/>
    <xf numFmtId="0" fontId="69" fillId="0" borderId="0"/>
    <xf numFmtId="0" fontId="69" fillId="0" borderId="0"/>
    <xf numFmtId="0" fontId="8" fillId="0" borderId="0" applyProtection="0"/>
    <xf numFmtId="0" fontId="7" fillId="0" borderId="0" applyProtection="0"/>
    <xf numFmtId="0" fontId="7" fillId="0" borderId="0" applyProtection="0"/>
    <xf numFmtId="0" fontId="10" fillId="0" borderId="0" applyProtection="0"/>
    <xf numFmtId="0" fontId="10" fillId="0" borderId="0" applyProtection="0"/>
    <xf numFmtId="0" fontId="64" fillId="0" borderId="0" applyProtection="0"/>
    <xf numFmtId="0" fontId="8" fillId="0" borderId="0" applyProtection="0"/>
    <xf numFmtId="0" fontId="160" fillId="0" borderId="0" applyProtection="0"/>
    <xf numFmtId="0" fontId="10" fillId="0" borderId="0" applyProtection="0"/>
    <xf numFmtId="0" fontId="169" fillId="0" borderId="0" applyProtection="0"/>
    <xf numFmtId="0" fontId="7" fillId="0" borderId="0"/>
    <xf numFmtId="0" fontId="8" fillId="0" borderId="0" applyProtection="0"/>
    <xf numFmtId="0" fontId="7" fillId="0" borderId="0"/>
    <xf numFmtId="0" fontId="7" fillId="0" borderId="0"/>
    <xf numFmtId="0" fontId="64" fillId="0" borderId="0" applyProtection="0"/>
    <xf numFmtId="0" fontId="64" fillId="0" borderId="0" applyProtection="0"/>
    <xf numFmtId="0" fontId="64" fillId="0" borderId="0" applyProtection="0"/>
    <xf numFmtId="0" fontId="7" fillId="0" borderId="0" applyProtection="0"/>
    <xf numFmtId="0" fontId="7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7" fillId="0" borderId="0" applyProtection="0"/>
    <xf numFmtId="0" fontId="64" fillId="0" borderId="0" applyProtection="0"/>
    <xf numFmtId="0" fontId="8" fillId="0" borderId="0" applyProtection="0"/>
    <xf numFmtId="0" fontId="8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8" fillId="0" borderId="0"/>
    <xf numFmtId="0" fontId="172" fillId="0" borderId="0"/>
    <xf numFmtId="0" fontId="8" fillId="0" borderId="0" applyProtection="0"/>
    <xf numFmtId="0" fontId="8" fillId="0" borderId="0" applyProtection="0"/>
    <xf numFmtId="0" fontId="8" fillId="0" borderId="0" applyProtection="0"/>
    <xf numFmtId="0" fontId="172" fillId="0" borderId="0"/>
    <xf numFmtId="0" fontId="7" fillId="0" borderId="0" applyProtection="0"/>
    <xf numFmtId="0" fontId="172" fillId="0" borderId="0"/>
    <xf numFmtId="0" fontId="7" fillId="46" borderId="51" applyNumberFormat="0" applyFont="0" applyAlignment="0" applyProtection="0"/>
    <xf numFmtId="0" fontId="7" fillId="46" borderId="51" applyFill="0" applyBorder="0"/>
    <xf numFmtId="0" fontId="168" fillId="66" borderId="42" applyNumberFormat="0" applyAlignment="0" applyProtection="0"/>
    <xf numFmtId="0" fontId="168" fillId="66" borderId="42" applyFont="0" applyFill="0" applyBorder="0"/>
    <xf numFmtId="9" fontId="7" fillId="0" borderId="0" applyProtection="0"/>
    <xf numFmtId="9" fontId="7" fillId="0" borderId="0" applyProtection="0"/>
    <xf numFmtId="9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150" fillId="0" borderId="0" applyFont="0"/>
    <xf numFmtId="0" fontId="151" fillId="0" borderId="55" applyNumberFormat="0" applyFill="0" applyAlignment="0" applyProtection="0"/>
    <xf numFmtId="0" fontId="151" fillId="0" borderId="55" applyFont="0" applyBorder="0"/>
    <xf numFmtId="0" fontId="152" fillId="0" borderId="0" applyFont="0"/>
    <xf numFmtId="0" fontId="161" fillId="0" borderId="0"/>
    <xf numFmtId="0" fontId="173" fillId="0" borderId="0" applyNumberFormat="0" applyFill="0" applyBorder="0" applyAlignment="0" applyProtection="0">
      <alignment vertical="top"/>
      <protection locked="0"/>
    </xf>
    <xf numFmtId="0" fontId="166" fillId="44" borderId="43" applyNumberFormat="0" applyAlignment="0" applyProtection="0"/>
    <xf numFmtId="0" fontId="7" fillId="0" borderId="0" applyNumberFormat="0" applyFont="0" applyFill="0" applyBorder="0" applyAlignment="0" applyProtection="0"/>
    <xf numFmtId="0" fontId="69" fillId="0" borderId="0"/>
    <xf numFmtId="0" fontId="161" fillId="0" borderId="0"/>
    <xf numFmtId="0" fontId="8" fillId="0" borderId="0" applyFill="0" applyBorder="0" applyAlignment="0"/>
    <xf numFmtId="195" fontId="174" fillId="0" borderId="0" applyFont="0" applyFill="0" applyBorder="0" applyAlignment="0" applyProtection="0"/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146" fillId="0" borderId="0">
      <alignment vertical="top" wrapText="1"/>
    </xf>
    <xf numFmtId="0" fontId="8" fillId="0" borderId="0" applyFill="0" applyBorder="0" applyAlignment="0"/>
    <xf numFmtId="0" fontId="166" fillId="44" borderId="43" applyNumberFormat="0" applyAlignment="0" applyProtection="0"/>
    <xf numFmtId="0" fontId="8" fillId="0" borderId="0" applyFill="0" applyBorder="0" applyAlignment="0"/>
    <xf numFmtId="0" fontId="7" fillId="0" borderId="0" applyNumberFormat="0" applyFont="0" applyFill="0" applyBorder="0" applyAlignment="0" applyProtection="0"/>
    <xf numFmtId="0" fontId="8" fillId="0" borderId="0"/>
    <xf numFmtId="0" fontId="118" fillId="0" borderId="0"/>
    <xf numFmtId="0" fontId="8" fillId="0" borderId="0"/>
    <xf numFmtId="0" fontId="8" fillId="0" borderId="0"/>
    <xf numFmtId="0" fontId="8" fillId="0" borderId="0" applyFill="0" applyBorder="0" applyAlignment="0"/>
    <xf numFmtId="0" fontId="8" fillId="68" borderId="0"/>
    <xf numFmtId="0" fontId="175" fillId="0" borderId="0"/>
    <xf numFmtId="0" fontId="8" fillId="0" borderId="0" applyFill="0" applyBorder="0" applyAlignment="0"/>
    <xf numFmtId="194" fontId="176" fillId="0" borderId="17">
      <alignment horizontal="left" vertical="top"/>
    </xf>
    <xf numFmtId="191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8" fillId="0" borderId="0"/>
    <xf numFmtId="0" fontId="8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8" fillId="42" borderId="0" applyNumberFormat="0" applyBorder="0" applyAlignment="0" applyProtection="0"/>
    <xf numFmtId="0" fontId="178" fillId="44" borderId="0" applyNumberFormat="0" applyBorder="0" applyAlignment="0" applyProtection="0"/>
    <xf numFmtId="0" fontId="178" fillId="46" borderId="0" applyNumberFormat="0" applyBorder="0" applyAlignment="0" applyProtection="0"/>
    <xf numFmtId="0" fontId="178" fillId="42" borderId="0" applyNumberFormat="0" applyBorder="0" applyAlignment="0" applyProtection="0"/>
    <xf numFmtId="0" fontId="178" fillId="49" borderId="0" applyNumberFormat="0" applyBorder="0" applyAlignment="0" applyProtection="0"/>
    <xf numFmtId="0" fontId="178" fillId="44" borderId="0" applyNumberFormat="0" applyBorder="0" applyAlignment="0" applyProtection="0"/>
    <xf numFmtId="0" fontId="178" fillId="42" borderId="0" applyNumberFormat="0" applyBorder="0" applyAlignment="0" applyProtection="0"/>
    <xf numFmtId="0" fontId="178" fillId="53" borderId="0" applyNumberFormat="0" applyBorder="0" applyAlignment="0" applyProtection="0"/>
    <xf numFmtId="0" fontId="178" fillId="54" borderId="0" applyNumberFormat="0" applyBorder="0" applyAlignment="0" applyProtection="0"/>
    <xf numFmtId="0" fontId="178" fillId="52" borderId="0" applyNumberFormat="0" applyBorder="0" applyAlignment="0" applyProtection="0"/>
    <xf numFmtId="0" fontId="178" fillId="51" borderId="0" applyNumberFormat="0" applyBorder="0" applyAlignment="0" applyProtection="0"/>
    <xf numFmtId="0" fontId="178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53" borderId="0" applyNumberFormat="0" applyBorder="0" applyAlignment="0" applyProtection="0"/>
    <xf numFmtId="0" fontId="179" fillId="54" borderId="0" applyNumberFormat="0" applyBorder="0" applyAlignment="0" applyProtection="0"/>
    <xf numFmtId="0" fontId="179" fillId="59" borderId="0" applyNumberFormat="0" applyBorder="0" applyAlignment="0" applyProtection="0"/>
    <xf numFmtId="0" fontId="179" fillId="57" borderId="0" applyNumberFormat="0" applyBorder="0" applyAlignment="0" applyProtection="0"/>
    <xf numFmtId="0" fontId="179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62" borderId="0" applyNumberFormat="0" applyBorder="0" applyAlignment="0" applyProtection="0"/>
    <xf numFmtId="0" fontId="179" fillId="63" borderId="0" applyNumberFormat="0" applyBorder="0" applyAlignment="0" applyProtection="0"/>
    <xf numFmtId="0" fontId="179" fillId="64" borderId="0" applyNumberFormat="0" applyBorder="0" applyAlignment="0" applyProtection="0"/>
    <xf numFmtId="0" fontId="179" fillId="57" borderId="0" applyNumberFormat="0" applyBorder="0" applyAlignment="0" applyProtection="0"/>
    <xf numFmtId="0" fontId="179" fillId="65" borderId="0" applyNumberFormat="0" applyBorder="0" applyAlignment="0" applyProtection="0"/>
    <xf numFmtId="0" fontId="180" fillId="45" borderId="0" applyNumberFormat="0" applyBorder="0" applyAlignment="0" applyProtection="0"/>
    <xf numFmtId="0" fontId="177" fillId="0" borderId="0" applyFill="0" applyBorder="0" applyAlignment="0"/>
    <xf numFmtId="0" fontId="181" fillId="40" borderId="42" applyNumberFormat="0" applyAlignment="0" applyProtection="0"/>
    <xf numFmtId="0" fontId="182" fillId="59" borderId="44" applyNumberFormat="0" applyAlignment="0" applyProtection="0"/>
    <xf numFmtId="0" fontId="177" fillId="0" borderId="0" applyFill="0" applyBorder="0" applyAlignment="0"/>
    <xf numFmtId="0" fontId="183" fillId="0" borderId="0" applyNumberFormat="0" applyFill="0" applyBorder="0" applyAlignment="0" applyProtection="0"/>
    <xf numFmtId="0" fontId="184" fillId="47" borderId="0" applyNumberFormat="0" applyBorder="0" applyAlignment="0" applyProtection="0"/>
    <xf numFmtId="0" fontId="185" fillId="0" borderId="48" applyNumberFormat="0" applyFill="0" applyAlignment="0" applyProtection="0"/>
    <xf numFmtId="0" fontId="186" fillId="0" borderId="56" applyNumberFormat="0" applyFill="0" applyAlignment="0" applyProtection="0"/>
    <xf numFmtId="0" fontId="185" fillId="0" borderId="0" applyNumberFormat="0" applyFill="0" applyBorder="0" applyAlignment="0" applyProtection="0"/>
    <xf numFmtId="0" fontId="187" fillId="0" borderId="0" applyProtection="0"/>
    <xf numFmtId="0" fontId="188" fillId="0" borderId="0" applyProtection="0"/>
    <xf numFmtId="0" fontId="189" fillId="0" borderId="0" applyNumberFormat="0" applyFill="0" applyBorder="0" applyAlignment="0" applyProtection="0">
      <alignment vertical="top"/>
      <protection locked="0"/>
    </xf>
    <xf numFmtId="0" fontId="190" fillId="44" borderId="42" applyNumberFormat="0" applyAlignment="0" applyProtection="0"/>
    <xf numFmtId="0" fontId="177" fillId="0" borderId="0" applyFill="0" applyBorder="0" applyAlignment="0"/>
    <xf numFmtId="0" fontId="191" fillId="0" borderId="50" applyNumberFormat="0" applyFill="0" applyAlignment="0" applyProtection="0"/>
    <xf numFmtId="0" fontId="193" fillId="54" borderId="0" applyNumberFormat="0" applyBorder="0" applyAlignment="0" applyProtection="0"/>
    <xf numFmtId="0" fontId="194" fillId="0" borderId="0"/>
    <xf numFmtId="37" fontId="195" fillId="0" borderId="0"/>
    <xf numFmtId="193" fontId="196" fillId="0" borderId="0"/>
    <xf numFmtId="0" fontId="197" fillId="0" borderId="0" applyProtection="0"/>
    <xf numFmtId="0" fontId="198" fillId="0" borderId="0" applyProtection="0"/>
    <xf numFmtId="0" fontId="196" fillId="0" borderId="0" applyProtection="0"/>
    <xf numFmtId="0" fontId="196" fillId="0" borderId="0" applyProtection="0"/>
    <xf numFmtId="0" fontId="196" fillId="0" borderId="0" applyProtection="0"/>
    <xf numFmtId="0" fontId="172" fillId="0" borderId="0"/>
    <xf numFmtId="0" fontId="177" fillId="46" borderId="32" applyNumberFormat="0" applyFont="0" applyAlignment="0" applyProtection="0"/>
    <xf numFmtId="0" fontId="199" fillId="40" borderId="43" applyNumberFormat="0" applyAlignment="0" applyProtection="0"/>
    <xf numFmtId="9" fontId="192" fillId="0" borderId="6" applyNumberFormat="0" applyBorder="0"/>
    <xf numFmtId="0" fontId="177" fillId="0" borderId="0" applyFill="0" applyBorder="0" applyAlignment="0"/>
    <xf numFmtId="0" fontId="177" fillId="0" borderId="0" applyFill="0" applyBorder="0" applyAlignment="0"/>
    <xf numFmtId="0" fontId="200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2" fillId="0" borderId="0"/>
    <xf numFmtId="0" fontId="49" fillId="0" borderId="0"/>
    <xf numFmtId="0" fontId="7" fillId="0" borderId="0"/>
    <xf numFmtId="0" fontId="202" fillId="0" borderId="0"/>
    <xf numFmtId="0" fontId="203" fillId="0" borderId="0"/>
    <xf numFmtId="0" fontId="203" fillId="0" borderId="0" applyFill="0" applyBorder="0" applyAlignment="0"/>
    <xf numFmtId="0" fontId="203" fillId="0" borderId="0" applyFill="0" applyBorder="0" applyAlignment="0"/>
    <xf numFmtId="0" fontId="204" fillId="0" borderId="0" applyProtection="0"/>
    <xf numFmtId="0" fontId="205" fillId="0" borderId="0" applyProtection="0"/>
    <xf numFmtId="0" fontId="190" fillId="44" borderId="42" applyNumberFormat="0" applyAlignment="0" applyProtection="0"/>
    <xf numFmtId="0" fontId="203" fillId="0" borderId="0" applyFill="0" applyBorder="0" applyAlignment="0"/>
    <xf numFmtId="0" fontId="207" fillId="0" borderId="0"/>
    <xf numFmtId="37" fontId="208" fillId="0" borderId="0"/>
    <xf numFmtId="193" fontId="209" fillId="0" borderId="0"/>
    <xf numFmtId="0" fontId="210" fillId="0" borderId="0" applyProtection="0"/>
    <xf numFmtId="0" fontId="211" fillId="0" borderId="0" applyProtection="0"/>
    <xf numFmtId="0" fontId="209" fillId="0" borderId="0" applyProtection="0"/>
    <xf numFmtId="0" fontId="209" fillId="0" borderId="0" applyProtection="0"/>
    <xf numFmtId="0" fontId="209" fillId="0" borderId="0" applyProtection="0"/>
    <xf numFmtId="0" fontId="203" fillId="46" borderId="32" applyNumberFormat="0" applyFont="0" applyAlignment="0" applyProtection="0"/>
    <xf numFmtId="9" fontId="206" fillId="0" borderId="6" applyNumberFormat="0" applyBorder="0"/>
    <xf numFmtId="0" fontId="203" fillId="0" borderId="0" applyFill="0" applyBorder="0" applyAlignment="0"/>
    <xf numFmtId="0" fontId="203" fillId="0" borderId="0" applyFill="0" applyBorder="0" applyAlignment="0"/>
    <xf numFmtId="0" fontId="69" fillId="0" borderId="0"/>
    <xf numFmtId="0" fontId="6" fillId="0" borderId="0"/>
    <xf numFmtId="0" fontId="69" fillId="0" borderId="0"/>
    <xf numFmtId="165" fontId="8" fillId="0" borderId="0" quotePrefix="1" applyFont="0" applyFill="0" applyBorder="0" applyAlignment="0">
      <protection locked="0"/>
    </xf>
    <xf numFmtId="0" fontId="79" fillId="0" borderId="0"/>
    <xf numFmtId="0" fontId="214" fillId="0" borderId="0"/>
    <xf numFmtId="0" fontId="214" fillId="0" borderId="0"/>
    <xf numFmtId="0" fontId="215" fillId="0" borderId="0"/>
    <xf numFmtId="0" fontId="8" fillId="0" borderId="0"/>
    <xf numFmtId="0" fontId="215" fillId="0" borderId="0"/>
    <xf numFmtId="0" fontId="49" fillId="0" borderId="0"/>
    <xf numFmtId="0" fontId="8" fillId="0" borderId="0"/>
    <xf numFmtId="0" fontId="216" fillId="0" borderId="0"/>
    <xf numFmtId="0" fontId="21" fillId="0" borderId="0"/>
    <xf numFmtId="0" fontId="172" fillId="0" borderId="0"/>
    <xf numFmtId="0" fontId="8" fillId="0" borderId="0"/>
    <xf numFmtId="0" fontId="74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>
      <alignment vertical="center"/>
    </xf>
    <xf numFmtId="0" fontId="7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3" fillId="0" borderId="0"/>
    <xf numFmtId="0" fontId="103" fillId="0" borderId="0"/>
    <xf numFmtId="0" fontId="21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215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 applyFont="0" applyFill="0" applyBorder="0" applyAlignment="0" applyProtection="0">
      <alignment horizontal="right"/>
    </xf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165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ill="0" applyBorder="0" applyAlignment="0"/>
    <xf numFmtId="2" fontId="8" fillId="0" borderId="0" applyFont="0" applyFill="0" applyBorder="0" applyAlignment="0" applyProtection="0"/>
    <xf numFmtId="0" fontId="8" fillId="0" borderId="0" applyFill="0" applyBorder="0" applyAlignment="0"/>
    <xf numFmtId="191" fontId="8" fillId="0" borderId="5"/>
    <xf numFmtId="0" fontId="8" fillId="0" borderId="0" applyNumberFormat="0" applyFill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7" applyNumberFormat="0" applyFont="0" applyFill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quotePrefix="1" applyFont="0" applyFill="0" applyBorder="0" applyAlignment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79" fillId="0" borderId="0"/>
    <xf numFmtId="0" fontId="8" fillId="0" borderId="0"/>
    <xf numFmtId="0" fontId="5" fillId="0" borderId="0"/>
    <xf numFmtId="0" fontId="2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17" fillId="0" borderId="0"/>
    <xf numFmtId="0" fontId="103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218" fillId="0" borderId="0"/>
    <xf numFmtId="0" fontId="219" fillId="0" borderId="0"/>
    <xf numFmtId="0" fontId="1" fillId="0" borderId="0"/>
  </cellStyleXfs>
  <cellXfs count="188">
    <xf numFmtId="0" fontId="0" fillId="0" borderId="0" xfId="0"/>
    <xf numFmtId="0" fontId="64" fillId="0" borderId="0" xfId="0" applyFont="1"/>
    <xf numFmtId="0" fontId="9" fillId="0" borderId="0" xfId="113" applyFont="1"/>
    <xf numFmtId="0" fontId="10" fillId="0" borderId="0" xfId="113" applyFont="1"/>
    <xf numFmtId="14" fontId="9" fillId="0" borderId="0" xfId="113" applyNumberFormat="1" applyFont="1" applyAlignment="1"/>
    <xf numFmtId="14" fontId="9" fillId="0" borderId="0" xfId="113" applyNumberFormat="1" applyFont="1" applyBorder="1" applyAlignment="1"/>
    <xf numFmtId="0" fontId="9" fillId="0" borderId="0" xfId="113" applyFont="1" applyAlignment="1">
      <alignment horizontal="center"/>
    </xf>
    <xf numFmtId="0" fontId="12" fillId="0" borderId="0" xfId="113" applyFont="1" applyAlignment="1">
      <alignment horizontal="center"/>
    </xf>
    <xf numFmtId="0" fontId="13" fillId="0" borderId="0" xfId="113" applyFont="1" applyBorder="1" applyAlignment="1">
      <alignment horizontal="left"/>
    </xf>
    <xf numFmtId="0" fontId="14" fillId="0" borderId="0" xfId="113" applyFont="1" applyBorder="1"/>
    <xf numFmtId="0" fontId="15" fillId="0" borderId="5" xfId="113" applyFont="1" applyBorder="1" applyAlignment="1">
      <alignment horizontal="center" vertical="center" wrapText="1"/>
    </xf>
    <xf numFmtId="0" fontId="16" fillId="0" borderId="0" xfId="113" applyFont="1"/>
    <xf numFmtId="0" fontId="15" fillId="0" borderId="8" xfId="113" applyFont="1" applyBorder="1" applyAlignment="1">
      <alignment horizontal="center" vertical="center" wrapText="1"/>
    </xf>
    <xf numFmtId="49" fontId="19" fillId="0" borderId="9" xfId="113" applyNumberFormat="1" applyFont="1" applyBorder="1" applyAlignment="1">
      <alignment horizontal="center" vertical="center" wrapText="1"/>
    </xf>
    <xf numFmtId="0" fontId="19" fillId="0" borderId="9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20" fillId="0" borderId="3" xfId="113" applyFont="1" applyBorder="1" applyAlignment="1">
      <alignment horizontal="right" vertical="center" wrapText="1"/>
    </xf>
    <xf numFmtId="0" fontId="20" fillId="0" borderId="3" xfId="113" applyFont="1" applyBorder="1" applyAlignment="1">
      <alignment horizontal="center" vertical="center" wrapText="1"/>
    </xf>
    <xf numFmtId="0" fontId="16" fillId="0" borderId="0" xfId="113" applyFont="1" applyAlignment="1">
      <alignment horizontal="center"/>
    </xf>
    <xf numFmtId="0" fontId="65" fillId="0" borderId="5" xfId="113" applyNumberFormat="1" applyFont="1" applyBorder="1" applyAlignment="1">
      <alignment horizontal="center"/>
    </xf>
    <xf numFmtId="0" fontId="13" fillId="0" borderId="0" xfId="113" applyFont="1" applyBorder="1" applyAlignment="1"/>
    <xf numFmtId="0" fontId="64" fillId="0" borderId="0" xfId="0" applyFont="1" applyAlignment="1"/>
    <xf numFmtId="0" fontId="0" fillId="0" borderId="0" xfId="0" applyAlignment="1"/>
    <xf numFmtId="0" fontId="11" fillId="0" borderId="0" xfId="113" applyFont="1" applyBorder="1" applyAlignment="1"/>
    <xf numFmtId="0" fontId="12" fillId="0" borderId="0" xfId="113" applyFont="1" applyAlignment="1"/>
    <xf numFmtId="0" fontId="64" fillId="0" borderId="5" xfId="0" applyFont="1" applyBorder="1"/>
    <xf numFmtId="0" fontId="64" fillId="0" borderId="8" xfId="0" applyFont="1" applyBorder="1"/>
    <xf numFmtId="0" fontId="65" fillId="0" borderId="8" xfId="113" applyNumberFormat="1" applyFont="1" applyBorder="1" applyAlignment="1">
      <alignment horizontal="center"/>
    </xf>
    <xf numFmtId="0" fontId="65" fillId="0" borderId="11" xfId="113" applyNumberFormat="1" applyFont="1" applyBorder="1" applyAlignment="1"/>
    <xf numFmtId="0" fontId="65" fillId="0" borderId="12" xfId="113" applyNumberFormat="1" applyFont="1" applyBorder="1" applyAlignment="1"/>
    <xf numFmtId="0" fontId="64" fillId="0" borderId="0" xfId="0" applyFont="1" applyAlignment="1">
      <alignment horizontal="center"/>
    </xf>
    <xf numFmtId="0" fontId="66" fillId="0" borderId="0" xfId="0" applyFont="1" applyAlignment="1"/>
    <xf numFmtId="0" fontId="66" fillId="0" borderId="0" xfId="0" applyFont="1"/>
    <xf numFmtId="0" fontId="65" fillId="0" borderId="13" xfId="113" applyNumberFormat="1" applyFont="1" applyBorder="1" applyAlignment="1"/>
    <xf numFmtId="0" fontId="65" fillId="0" borderId="14" xfId="113" applyNumberFormat="1" applyFont="1" applyBorder="1" applyAlignment="1"/>
    <xf numFmtId="14" fontId="59" fillId="0" borderId="0" xfId="113" applyNumberFormat="1" applyFont="1" applyAlignment="1"/>
    <xf numFmtId="9" fontId="60" fillId="5" borderId="3" xfId="113" applyNumberFormat="1" applyFont="1" applyFill="1" applyBorder="1" applyAlignment="1">
      <alignment horizontal="right" wrapText="1"/>
    </xf>
    <xf numFmtId="0" fontId="64" fillId="0" borderId="0" xfId="0" applyFont="1" applyBorder="1" applyAlignment="1"/>
    <xf numFmtId="0" fontId="64" fillId="0" borderId="10" xfId="0" applyFont="1" applyBorder="1"/>
    <xf numFmtId="0" fontId="65" fillId="0" borderId="10" xfId="113" applyNumberFormat="1" applyFont="1" applyBorder="1" applyAlignment="1">
      <alignment horizontal="center"/>
    </xf>
    <xf numFmtId="0" fontId="65" fillId="0" borderId="15" xfId="113" applyNumberFormat="1" applyFont="1" applyBorder="1" applyAlignment="1"/>
    <xf numFmtId="0" fontId="65" fillId="0" borderId="16" xfId="113" applyNumberFormat="1" applyFont="1" applyBorder="1" applyAlignment="1"/>
    <xf numFmtId="49" fontId="59" fillId="0" borderId="0" xfId="113" applyNumberFormat="1" applyFont="1" applyBorder="1" applyAlignment="1"/>
    <xf numFmtId="49" fontId="12" fillId="0" borderId="0" xfId="113" applyNumberFormat="1" applyFont="1" applyBorder="1" applyAlignment="1"/>
    <xf numFmtId="1" fontId="9" fillId="0" borderId="0" xfId="113" applyNumberFormat="1" applyFont="1" applyBorder="1" applyAlignment="1">
      <alignment horizontal="center" vertical="center"/>
    </xf>
    <xf numFmtId="0" fontId="64" fillId="0" borderId="0" xfId="0" applyFont="1" applyAlignment="1">
      <alignment horizontal="left"/>
    </xf>
    <xf numFmtId="49" fontId="14" fillId="0" borderId="0" xfId="113" applyNumberFormat="1" applyFont="1" applyBorder="1"/>
    <xf numFmtId="0" fontId="97" fillId="0" borderId="0" xfId="113" applyFont="1" applyBorder="1" applyAlignment="1"/>
    <xf numFmtId="0" fontId="98" fillId="0" borderId="0" xfId="0" applyFont="1" applyAlignment="1">
      <alignment horizontal="right"/>
    </xf>
    <xf numFmtId="0" fontId="68" fillId="38" borderId="0" xfId="0" applyFont="1" applyFill="1"/>
    <xf numFmtId="0" fontId="64" fillId="38" borderId="0" xfId="0" applyFont="1" applyFill="1"/>
    <xf numFmtId="0" fontId="64" fillId="38" borderId="0" xfId="0" applyFont="1" applyFill="1" applyAlignment="1"/>
    <xf numFmtId="0" fontId="68" fillId="0" borderId="0" xfId="0" applyFont="1" applyFill="1"/>
    <xf numFmtId="0" fontId="64" fillId="0" borderId="0" xfId="0" applyFont="1" applyFill="1"/>
    <xf numFmtId="0" fontId="64" fillId="0" borderId="0" xfId="0" applyFont="1" applyFill="1" applyAlignment="1"/>
    <xf numFmtId="0" fontId="9" fillId="0" borderId="0" xfId="113" applyNumberFormat="1" applyFont="1" applyBorder="1" applyAlignment="1"/>
    <xf numFmtId="0" fontId="12" fillId="0" borderId="0" xfId="0" applyFont="1" applyFill="1"/>
    <xf numFmtId="0" fontId="9" fillId="0" borderId="0" xfId="0" applyFont="1" applyFill="1" applyAlignment="1"/>
    <xf numFmtId="0" fontId="99" fillId="39" borderId="0" xfId="0" applyFont="1" applyFill="1" applyAlignment="1"/>
    <xf numFmtId="0" fontId="99" fillId="39" borderId="0" xfId="119" applyNumberFormat="1" applyFont="1" applyFill="1" applyAlignment="1"/>
    <xf numFmtId="0" fontId="75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75" fillId="0" borderId="0" xfId="0" applyFont="1" applyFill="1"/>
    <xf numFmtId="0" fontId="100" fillId="39" borderId="0" xfId="119" applyFont="1" applyFill="1" applyAlignment="1">
      <alignment horizontal="center"/>
    </xf>
    <xf numFmtId="0" fontId="75" fillId="0" borderId="3" xfId="133" applyFont="1" applyFill="1" applyBorder="1" applyAlignment="1">
      <alignment horizontal="center"/>
    </xf>
    <xf numFmtId="0" fontId="10" fillId="0" borderId="8" xfId="129" applyFont="1" applyBorder="1" applyAlignment="1" applyProtection="1">
      <alignment horizontal="center"/>
    </xf>
    <xf numFmtId="0" fontId="67" fillId="0" borderId="8" xfId="120" applyNumberFormat="1" applyFont="1" applyFill="1" applyBorder="1" applyAlignment="1" applyProtection="1">
      <alignment horizontal="center" wrapText="1"/>
    </xf>
    <xf numFmtId="0" fontId="67" fillId="0" borderId="11" xfId="120" applyNumberFormat="1" applyFont="1" applyFill="1" applyBorder="1" applyAlignment="1" applyProtection="1">
      <alignment horizontal="left"/>
    </xf>
    <xf numFmtId="0" fontId="67" fillId="0" borderId="12" xfId="120" applyNumberFormat="1" applyFont="1" applyFill="1" applyBorder="1" applyAlignment="1" applyProtection="1">
      <alignment horizontal="left" wrapText="1"/>
    </xf>
    <xf numFmtId="0" fontId="78" fillId="0" borderId="8" xfId="120" applyFont="1" applyBorder="1"/>
    <xf numFmtId="0" fontId="10" fillId="0" borderId="8" xfId="122" applyFont="1" applyBorder="1" applyAlignment="1"/>
    <xf numFmtId="0" fontId="10" fillId="0" borderId="18" xfId="122" applyFont="1" applyBorder="1" applyAlignment="1">
      <alignment horizontal="center"/>
    </xf>
    <xf numFmtId="0" fontId="10" fillId="0" borderId="10" xfId="129" applyFont="1" applyBorder="1" applyAlignment="1" applyProtection="1">
      <alignment horizontal="center"/>
    </xf>
    <xf numFmtId="0" fontId="78" fillId="0" borderId="10" xfId="120" applyFont="1" applyBorder="1"/>
    <xf numFmtId="0" fontId="10" fillId="0" borderId="10" xfId="122" applyFont="1" applyBorder="1" applyAlignment="1"/>
    <xf numFmtId="0" fontId="61" fillId="0" borderId="18" xfId="129" applyFont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center" wrapText="1"/>
    </xf>
    <xf numFmtId="0" fontId="67" fillId="0" borderId="18" xfId="120" applyNumberFormat="1" applyFont="1" applyFill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left" wrapText="1"/>
    </xf>
    <xf numFmtId="0" fontId="67" fillId="0" borderId="18" xfId="120" applyFont="1" applyBorder="1" applyAlignment="1"/>
    <xf numFmtId="0" fontId="78" fillId="0" borderId="18" xfId="120" applyFont="1" applyBorder="1"/>
    <xf numFmtId="0" fontId="10" fillId="0" borderId="18" xfId="122" applyFont="1" applyBorder="1" applyAlignment="1"/>
    <xf numFmtId="0" fontId="9" fillId="0" borderId="0" xfId="129" applyFont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center" wrapText="1"/>
    </xf>
    <xf numFmtId="0" fontId="67" fillId="0" borderId="0" xfId="120" applyNumberFormat="1" applyFont="1" applyFill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left" wrapText="1"/>
    </xf>
    <xf numFmtId="0" fontId="67" fillId="0" borderId="0" xfId="120" applyFont="1" applyBorder="1" applyAlignment="1"/>
    <xf numFmtId="0" fontId="78" fillId="0" borderId="0" xfId="120" applyFont="1" applyBorder="1"/>
    <xf numFmtId="0" fontId="10" fillId="0" borderId="0" xfId="122" applyFont="1" applyBorder="1" applyAlignment="1"/>
    <xf numFmtId="0" fontId="10" fillId="0" borderId="0" xfId="122" applyFont="1" applyBorder="1" applyAlignment="1">
      <alignment horizontal="center"/>
    </xf>
    <xf numFmtId="0" fontId="10" fillId="0" borderId="0" xfId="129" applyFont="1" applyBorder="1" applyAlignment="1" applyProtection="1">
      <alignment horizontal="center"/>
    </xf>
    <xf numFmtId="0" fontId="49" fillId="0" borderId="0" xfId="129" applyFont="1" applyBorder="1" applyAlignment="1" applyProtection="1">
      <alignment horizontal="left"/>
    </xf>
    <xf numFmtId="0" fontId="10" fillId="0" borderId="5" xfId="129" applyFont="1" applyBorder="1" applyAlignment="1" applyProtection="1">
      <alignment horizontal="center"/>
    </xf>
    <xf numFmtId="0" fontId="67" fillId="0" borderId="19" xfId="120" applyNumberFormat="1" applyFont="1" applyFill="1" applyBorder="1" applyAlignment="1" applyProtection="1">
      <alignment horizontal="center" wrapText="1"/>
    </xf>
    <xf numFmtId="0" fontId="67" fillId="0" borderId="20" xfId="120" applyNumberFormat="1" applyFont="1" applyFill="1" applyBorder="1" applyAlignment="1" applyProtection="1">
      <alignment horizontal="left"/>
    </xf>
    <xf numFmtId="0" fontId="67" fillId="0" borderId="21" xfId="120" applyNumberFormat="1" applyFont="1" applyFill="1" applyBorder="1" applyAlignment="1" applyProtection="1">
      <alignment horizontal="left" wrapText="1"/>
    </xf>
    <xf numFmtId="0" fontId="78" fillId="0" borderId="5" xfId="120" applyFont="1" applyBorder="1"/>
    <xf numFmtId="0" fontId="10" fillId="0" borderId="5" xfId="122" applyFont="1" applyBorder="1" applyAlignment="1"/>
    <xf numFmtId="0" fontId="67" fillId="0" borderId="8" xfId="120" applyFont="1" applyBorder="1" applyAlignment="1">
      <alignment horizontal="center"/>
    </xf>
    <xf numFmtId="0" fontId="67" fillId="0" borderId="19" xfId="120" applyFont="1" applyBorder="1" applyAlignment="1">
      <alignment horizontal="center"/>
    </xf>
    <xf numFmtId="0" fontId="0" fillId="0" borderId="0" xfId="0" applyFill="1" applyBorder="1"/>
    <xf numFmtId="0" fontId="80" fillId="0" borderId="0" xfId="0" applyFont="1"/>
    <xf numFmtId="0" fontId="102" fillId="0" borderId="8" xfId="120" applyNumberFormat="1" applyFont="1" applyFill="1" applyBorder="1" applyAlignment="1" applyProtection="1">
      <alignment horizontal="center" wrapText="1"/>
    </xf>
    <xf numFmtId="0" fontId="102" fillId="0" borderId="18" xfId="120" applyNumberFormat="1" applyFont="1" applyFill="1" applyBorder="1" applyAlignment="1" applyProtection="1">
      <alignment horizontal="center" wrapText="1"/>
    </xf>
    <xf numFmtId="0" fontId="102" fillId="0" borderId="0" xfId="120" applyNumberFormat="1" applyFont="1" applyFill="1" applyBorder="1" applyAlignment="1" applyProtection="1">
      <alignment horizontal="center" wrapText="1"/>
    </xf>
    <xf numFmtId="0" fontId="102" fillId="0" borderId="8" xfId="120" applyFont="1" applyBorder="1" applyAlignment="1">
      <alignment horizontal="center"/>
    </xf>
    <xf numFmtId="0" fontId="102" fillId="0" borderId="18" xfId="120" applyFont="1" applyBorder="1" applyAlignment="1"/>
    <xf numFmtId="0" fontId="102" fillId="0" borderId="0" xfId="120" applyFont="1" applyBorder="1" applyAlignment="1"/>
    <xf numFmtId="0" fontId="49" fillId="0" borderId="0" xfId="129" applyFont="1" applyBorder="1" applyAlignment="1" applyProtection="1">
      <alignment horizontal="center"/>
    </xf>
    <xf numFmtId="0" fontId="75" fillId="0" borderId="0" xfId="120" applyFont="1" applyBorder="1" applyAlignment="1">
      <alignment horizontal="right"/>
    </xf>
    <xf numFmtId="0" fontId="75" fillId="0" borderId="0" xfId="122" applyFont="1" applyBorder="1" applyAlignment="1">
      <alignment horizontal="left"/>
    </xf>
    <xf numFmtId="0" fontId="212" fillId="0" borderId="0" xfId="122" applyFont="1" applyBorder="1" applyAlignment="1">
      <alignment horizontal="center"/>
    </xf>
    <xf numFmtId="0" fontId="213" fillId="0" borderId="0" xfId="122" applyFont="1" applyBorder="1" applyAlignment="1">
      <alignment horizontal="right"/>
    </xf>
    <xf numFmtId="0" fontId="213" fillId="0" borderId="0" xfId="122" applyFont="1" applyBorder="1" applyAlignment="1">
      <alignment horizontal="left"/>
    </xf>
    <xf numFmtId="0" fontId="0" fillId="0" borderId="0" xfId="0"/>
    <xf numFmtId="0" fontId="10" fillId="0" borderId="18" xfId="122" applyFont="1" applyBorder="1" applyAlignment="1">
      <alignment horizontal="center"/>
    </xf>
    <xf numFmtId="0" fontId="64" fillId="0" borderId="0" xfId="0" applyFont="1" applyAlignment="1">
      <alignment horizontal="center"/>
    </xf>
    <xf numFmtId="0" fontId="64" fillId="0" borderId="1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4" fillId="0" borderId="12" xfId="0" applyFont="1" applyBorder="1" applyAlignment="1">
      <alignment horizontal="center"/>
    </xf>
    <xf numFmtId="0" fontId="19" fillId="0" borderId="9" xfId="113" applyFont="1" applyBorder="1" applyAlignment="1">
      <alignment horizontal="center" vertical="center" wrapText="1"/>
    </xf>
    <xf numFmtId="14" fontId="9" fillId="0" borderId="0" xfId="113" applyNumberFormat="1" applyFont="1" applyBorder="1" applyAlignment="1">
      <alignment horizontal="center"/>
    </xf>
    <xf numFmtId="9" fontId="17" fillId="0" borderId="3" xfId="113" applyNumberFormat="1" applyFont="1" applyBorder="1" applyAlignment="1">
      <alignment horizontal="center" vertical="center"/>
    </xf>
    <xf numFmtId="0" fontId="17" fillId="0" borderId="21" xfId="113" applyFont="1" applyBorder="1" applyAlignment="1">
      <alignment vertical="center" wrapText="1"/>
    </xf>
    <xf numFmtId="0" fontId="17" fillId="0" borderId="24" xfId="113" applyFont="1" applyBorder="1" applyAlignment="1">
      <alignment vertical="center" wrapText="1"/>
    </xf>
    <xf numFmtId="0" fontId="17" fillId="0" borderId="25" xfId="113" applyFont="1" applyBorder="1" applyAlignment="1">
      <alignment vertical="center" wrapText="1"/>
    </xf>
    <xf numFmtId="0" fontId="64" fillId="0" borderId="15" xfId="0" applyFont="1" applyBorder="1" applyAlignment="1">
      <alignment horizontal="center"/>
    </xf>
    <xf numFmtId="0" fontId="64" fillId="0" borderId="26" xfId="0" applyFont="1" applyBorder="1" applyAlignment="1">
      <alignment horizontal="center"/>
    </xf>
    <xf numFmtId="0" fontId="64" fillId="0" borderId="16" xfId="0" applyFont="1" applyBorder="1" applyAlignment="1">
      <alignment horizontal="center"/>
    </xf>
    <xf numFmtId="0" fontId="64" fillId="0" borderId="13" xfId="0" applyFont="1" applyBorder="1" applyAlignment="1">
      <alignment horizontal="center"/>
    </xf>
    <xf numFmtId="0" fontId="64" fillId="0" borderId="27" xfId="0" applyFont="1" applyBorder="1" applyAlignment="1">
      <alignment horizontal="center"/>
    </xf>
    <xf numFmtId="0" fontId="64" fillId="0" borderId="14" xfId="0" applyFont="1" applyBorder="1" applyAlignment="1">
      <alignment horizontal="center"/>
    </xf>
    <xf numFmtId="0" fontId="9" fillId="0" borderId="0" xfId="113" applyFont="1" applyAlignment="1">
      <alignment horizontal="center"/>
    </xf>
    <xf numFmtId="0" fontId="15" fillId="0" borderId="5" xfId="113" applyFont="1" applyBorder="1" applyAlignment="1">
      <alignment horizontal="center" vertical="center" wrapText="1"/>
    </xf>
    <xf numFmtId="0" fontId="15" fillId="0" borderId="8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16" fillId="0" borderId="5" xfId="113" applyFont="1" applyBorder="1" applyAlignment="1">
      <alignment horizontal="center" vertical="center" wrapText="1"/>
    </xf>
    <xf numFmtId="0" fontId="16" fillId="0" borderId="8" xfId="113" applyFont="1" applyBorder="1" applyAlignment="1">
      <alignment horizontal="center" vertical="center" wrapText="1"/>
    </xf>
    <xf numFmtId="0" fontId="16" fillId="0" borderId="10" xfId="113" applyFont="1" applyBorder="1" applyAlignment="1">
      <alignment horizontal="center" vertical="center" wrapText="1"/>
    </xf>
    <xf numFmtId="0" fontId="16" fillId="0" borderId="19" xfId="113" applyFont="1" applyBorder="1" applyAlignment="1">
      <alignment horizontal="center" vertical="center" wrapText="1"/>
    </xf>
    <xf numFmtId="0" fontId="16" fillId="0" borderId="17" xfId="113" applyFont="1" applyBorder="1" applyAlignment="1">
      <alignment horizontal="center" vertical="center" wrapText="1"/>
    </xf>
    <xf numFmtId="0" fontId="16" fillId="0" borderId="9" xfId="113" applyFont="1" applyBorder="1" applyAlignment="1">
      <alignment horizontal="center" vertical="center" wrapText="1"/>
    </xf>
    <xf numFmtId="0" fontId="17" fillId="0" borderId="20" xfId="113" applyFont="1" applyBorder="1" applyAlignment="1">
      <alignment vertical="center" wrapText="1"/>
    </xf>
    <xf numFmtId="0" fontId="17" fillId="0" borderId="28" xfId="113" applyFont="1" applyBorder="1" applyAlignment="1">
      <alignment vertical="center" wrapText="1"/>
    </xf>
    <xf numFmtId="0" fontId="17" fillId="0" borderId="29" xfId="113" applyFont="1" applyBorder="1" applyAlignment="1">
      <alignment vertical="center" wrapText="1"/>
    </xf>
    <xf numFmtId="0" fontId="61" fillId="6" borderId="23" xfId="113" applyFont="1" applyFill="1" applyBorder="1" applyAlignment="1">
      <alignment horizontal="center" wrapText="1"/>
    </xf>
    <xf numFmtId="0" fontId="18" fillId="0" borderId="17" xfId="132" applyBorder="1" applyAlignment="1">
      <alignment horizontal="center" vertical="center" wrapText="1"/>
    </xf>
    <xf numFmtId="0" fontId="18" fillId="0" borderId="9" xfId="132" applyBorder="1" applyAlignment="1">
      <alignment horizontal="center" vertical="center" wrapText="1"/>
    </xf>
    <xf numFmtId="0" fontId="15" fillId="0" borderId="20" xfId="113" applyFont="1" applyBorder="1" applyAlignment="1">
      <alignment horizontal="center" vertical="center" wrapText="1"/>
    </xf>
    <xf numFmtId="0" fontId="15" fillId="0" borderId="18" xfId="113" applyFont="1" applyBorder="1" applyAlignment="1">
      <alignment horizontal="center" vertical="center" wrapText="1"/>
    </xf>
    <xf numFmtId="0" fontId="15" fillId="0" borderId="21" xfId="113" applyFont="1" applyBorder="1" applyAlignment="1">
      <alignment horizontal="center" vertical="center" wrapText="1"/>
    </xf>
    <xf numFmtId="0" fontId="15" fillId="0" borderId="28" xfId="113" applyFont="1" applyBorder="1" applyAlignment="1">
      <alignment horizontal="center" vertical="center" wrapText="1"/>
    </xf>
    <xf numFmtId="0" fontId="15" fillId="0" borderId="0" xfId="113" applyFont="1" applyBorder="1" applyAlignment="1">
      <alignment horizontal="center" vertical="center" wrapText="1"/>
    </xf>
    <xf numFmtId="0" fontId="15" fillId="0" borderId="24" xfId="113" applyFont="1" applyBorder="1" applyAlignment="1">
      <alignment horizontal="center" vertical="center" wrapText="1"/>
    </xf>
    <xf numFmtId="0" fontId="15" fillId="0" borderId="29" xfId="113" applyFont="1" applyBorder="1" applyAlignment="1">
      <alignment horizontal="center" vertical="center" wrapText="1"/>
    </xf>
    <xf numFmtId="0" fontId="15" fillId="0" borderId="23" xfId="113" applyFont="1" applyBorder="1" applyAlignment="1">
      <alignment horizontal="center" vertical="center" wrapText="1"/>
    </xf>
    <xf numFmtId="0" fontId="15" fillId="0" borderId="25" xfId="113" applyFont="1" applyBorder="1" applyAlignment="1">
      <alignment horizontal="center" vertical="center" wrapText="1"/>
    </xf>
    <xf numFmtId="0" fontId="65" fillId="0" borderId="11" xfId="0" applyFont="1" applyBorder="1" applyAlignment="1">
      <alignment horizontal="center"/>
    </xf>
    <xf numFmtId="0" fontId="65" fillId="0" borderId="22" xfId="0" applyFont="1" applyBorder="1" applyAlignment="1">
      <alignment horizontal="center"/>
    </xf>
    <xf numFmtId="0" fontId="65" fillId="0" borderId="12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26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65" fillId="0" borderId="13" xfId="0" applyFont="1" applyBorder="1" applyAlignment="1">
      <alignment horizontal="center"/>
    </xf>
    <xf numFmtId="0" fontId="65" fillId="0" borderId="27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10" fillId="0" borderId="11" xfId="122" applyFont="1" applyBorder="1" applyAlignment="1">
      <alignment horizontal="center"/>
    </xf>
    <xf numFmtId="0" fontId="10" fillId="0" borderId="22" xfId="122" applyFont="1" applyBorder="1" applyAlignment="1">
      <alignment horizontal="center"/>
    </xf>
    <xf numFmtId="0" fontId="10" fillId="0" borderId="12" xfId="122" applyFont="1" applyBorder="1" applyAlignment="1">
      <alignment horizontal="center"/>
    </xf>
    <xf numFmtId="0" fontId="10" fillId="0" borderId="20" xfId="122" applyFont="1" applyBorder="1" applyAlignment="1">
      <alignment horizontal="center"/>
    </xf>
    <xf numFmtId="0" fontId="10" fillId="0" borderId="18" xfId="122" applyFont="1" applyBorder="1" applyAlignment="1">
      <alignment horizontal="center"/>
    </xf>
    <xf numFmtId="0" fontId="10" fillId="0" borderId="21" xfId="122" applyFont="1" applyBorder="1" applyAlignment="1">
      <alignment horizontal="center"/>
    </xf>
    <xf numFmtId="0" fontId="75" fillId="0" borderId="3" xfId="122" applyFont="1" applyFill="1" applyBorder="1" applyAlignment="1">
      <alignment horizontal="center" vertical="center" wrapText="1"/>
    </xf>
    <xf numFmtId="0" fontId="75" fillId="0" borderId="3" xfId="122" applyFont="1" applyFill="1" applyBorder="1" applyAlignment="1">
      <alignment horizontal="center" vertical="center"/>
    </xf>
    <xf numFmtId="0" fontId="75" fillId="0" borderId="3" xfId="122" applyFont="1" applyFill="1" applyBorder="1" applyAlignment="1">
      <alignment horizontal="center"/>
    </xf>
    <xf numFmtId="0" fontId="75" fillId="0" borderId="20" xfId="122" applyFont="1" applyFill="1" applyBorder="1" applyAlignment="1">
      <alignment horizontal="center" vertical="center" wrapText="1"/>
    </xf>
    <xf numFmtId="0" fontId="75" fillId="0" borderId="18" xfId="122" applyFont="1" applyFill="1" applyBorder="1" applyAlignment="1">
      <alignment horizontal="center" vertical="center" wrapText="1"/>
    </xf>
    <xf numFmtId="0" fontId="75" fillId="0" borderId="21" xfId="122" applyFont="1" applyFill="1" applyBorder="1" applyAlignment="1">
      <alignment horizontal="center" vertical="center" wrapText="1"/>
    </xf>
    <xf numFmtId="0" fontId="75" fillId="0" borderId="29" xfId="122" applyFont="1" applyFill="1" applyBorder="1" applyAlignment="1">
      <alignment horizontal="center" vertical="center" wrapText="1"/>
    </xf>
    <xf numFmtId="0" fontId="75" fillId="0" borderId="23" xfId="122" applyFont="1" applyFill="1" applyBorder="1" applyAlignment="1">
      <alignment horizontal="center" vertical="center" wrapText="1"/>
    </xf>
    <xf numFmtId="0" fontId="75" fillId="0" borderId="25" xfId="122" applyFont="1" applyFill="1" applyBorder="1" applyAlignment="1">
      <alignment horizontal="center" vertical="center" wrapText="1"/>
    </xf>
    <xf numFmtId="0" fontId="75" fillId="0" borderId="30" xfId="122" applyFont="1" applyFill="1" applyBorder="1" applyAlignment="1">
      <alignment horizontal="left" vertical="center"/>
    </xf>
    <xf numFmtId="0" fontId="75" fillId="0" borderId="31" xfId="122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76" fillId="0" borderId="0" xfId="0" applyFont="1" applyFill="1" applyBorder="1" applyAlignment="1">
      <alignment horizontal="center"/>
    </xf>
    <xf numFmtId="0" fontId="77" fillId="0" borderId="0" xfId="0" applyFont="1" applyFill="1" applyAlignment="1">
      <alignment horizontal="left"/>
    </xf>
    <xf numFmtId="0" fontId="75" fillId="0" borderId="0" xfId="0" applyFont="1" applyFill="1" applyAlignment="1">
      <alignment horizontal="center"/>
    </xf>
    <xf numFmtId="0" fontId="101" fillId="0" borderId="0" xfId="0" applyFont="1" applyFill="1" applyAlignment="1">
      <alignment horizontal="center"/>
    </xf>
  </cellXfs>
  <cellStyles count="1099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04" xfId="1079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2 3" xfId="1085"/>
    <cellStyle name="Normal 13" xfId="267"/>
    <cellStyle name="Normal 13 2" xfId="453"/>
    <cellStyle name="Normal 13 3" xfId="1086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7 4" xfId="1087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19 4" xfId="1088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13" xfId="1096"/>
    <cellStyle name="Normal 2 14" xfId="109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0 4" xfId="1089"/>
    <cellStyle name="Normal 21" xfId="525"/>
    <cellStyle name="Normal 21 2" xfId="986"/>
    <cellStyle name="Normal 21 3" xfId="666"/>
    <cellStyle name="Normal 21 4" xfId="1090"/>
    <cellStyle name="Normal 22" xfId="548"/>
    <cellStyle name="Normal 22 2" xfId="987"/>
    <cellStyle name="Normal 22 3" xfId="667"/>
    <cellStyle name="Normal 22 4" xfId="1091"/>
    <cellStyle name="Normal 23" xfId="549"/>
    <cellStyle name="Normal 23 2" xfId="988"/>
    <cellStyle name="Normal 23 3" xfId="668"/>
    <cellStyle name="Normal 23 4" xfId="1092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4 7" xfId="1093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5 7" xfId="1094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 7" xfId="1078"/>
    <cellStyle name="Normal 3 8" xfId="1083"/>
    <cellStyle name="Normal 3 9" xfId="1084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10" xfId="1095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3 3" xfId="1081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 6" xfId="1080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2 5" xfId="1075"/>
    <cellStyle name="Normal 66 2 6" xfId="1072"/>
    <cellStyle name="Normal 66 2 7" xfId="1074"/>
    <cellStyle name="Normal 66 2 8" xfId="1076"/>
    <cellStyle name="Normal 66 2 8 2" xfId="1082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87" xfId="1077"/>
    <cellStyle name="Normal 88" xfId="1097"/>
    <cellStyle name="Normal 9" xfId="284"/>
    <cellStyle name="Normal 9 2" xfId="504"/>
    <cellStyle name="Normal 9 2 2" xfId="877"/>
    <cellStyle name="Normal 9 2 3" xfId="687"/>
    <cellStyle name="Normal 9 3" xfId="851"/>
    <cellStyle name="Normal 91" xfId="1073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9"/>
      <c r="AB9" s="130"/>
      <c r="AC9" s="130"/>
      <c r="AD9" s="131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7"/>
      <c r="AB10" s="118"/>
      <c r="AC10" s="118"/>
      <c r="AD10" s="119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7"/>
      <c r="AB11" s="118"/>
      <c r="AC11" s="118"/>
      <c r="AD11" s="119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7"/>
      <c r="AB12" s="118"/>
      <c r="AC12" s="118"/>
      <c r="AD12" s="119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7"/>
      <c r="AB13" s="118"/>
      <c r="AC13" s="118"/>
      <c r="AD13" s="119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7"/>
      <c r="AB14" s="118"/>
      <c r="AC14" s="118"/>
      <c r="AD14" s="119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7"/>
      <c r="AB15" s="118"/>
      <c r="AC15" s="118"/>
      <c r="AD15" s="119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7"/>
      <c r="AB16" s="118"/>
      <c r="AC16" s="118"/>
      <c r="AD16" s="119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7"/>
      <c r="AB17" s="118"/>
      <c r="AC17" s="118"/>
      <c r="AD17" s="119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7"/>
      <c r="AB18" s="118"/>
      <c r="AC18" s="118"/>
      <c r="AD18" s="119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7"/>
      <c r="AB19" s="118"/>
      <c r="AC19" s="118"/>
      <c r="AD19" s="119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7"/>
      <c r="AB20" s="118"/>
      <c r="AC20" s="118"/>
      <c r="AD20" s="119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7"/>
      <c r="AB21" s="118"/>
      <c r="AC21" s="118"/>
      <c r="AD21" s="119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7"/>
      <c r="AB22" s="118"/>
      <c r="AC22" s="118"/>
      <c r="AD22" s="119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6"/>
      <c r="AB23" s="127"/>
      <c r="AC23" s="127"/>
      <c r="AD23" s="128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9"/>
      <c r="AB32" s="130"/>
      <c r="AC32" s="130"/>
      <c r="AD32" s="131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7"/>
      <c r="AB33" s="118"/>
      <c r="AC33" s="118"/>
      <c r="AD33" s="119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7"/>
      <c r="AB34" s="118"/>
      <c r="AC34" s="118"/>
      <c r="AD34" s="119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7"/>
      <c r="AB35" s="118"/>
      <c r="AC35" s="118"/>
      <c r="AD35" s="119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7"/>
      <c r="AB36" s="118"/>
      <c r="AC36" s="118"/>
      <c r="AD36" s="119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7"/>
      <c r="AB37" s="118"/>
      <c r="AC37" s="118"/>
      <c r="AD37" s="119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7"/>
      <c r="AB38" s="118"/>
      <c r="AC38" s="118"/>
      <c r="AD38" s="119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7"/>
      <c r="AB39" s="118"/>
      <c r="AC39" s="118"/>
      <c r="AD39" s="119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7"/>
      <c r="AB40" s="118"/>
      <c r="AC40" s="118"/>
      <c r="AD40" s="119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7"/>
      <c r="AB41" s="118"/>
      <c r="AC41" s="118"/>
      <c r="AD41" s="119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7"/>
      <c r="AB42" s="118"/>
      <c r="AC42" s="118"/>
      <c r="AD42" s="119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7"/>
      <c r="AB43" s="118"/>
      <c r="AC43" s="118"/>
      <c r="AD43" s="119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7"/>
      <c r="AB44" s="118"/>
      <c r="AC44" s="118"/>
      <c r="AD44" s="119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7"/>
      <c r="AB45" s="118"/>
      <c r="AC45" s="118"/>
      <c r="AD45" s="119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6"/>
      <c r="AB46" s="127"/>
      <c r="AC46" s="127"/>
      <c r="AD46" s="128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3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3" t="s">
        <v>57</v>
      </c>
      <c r="D1" s="183"/>
      <c r="E1" s="57"/>
      <c r="F1" s="183" t="s">
        <v>58</v>
      </c>
      <c r="G1" s="183"/>
      <c r="H1" s="183"/>
      <c r="I1" s="183"/>
      <c r="J1" s="183"/>
      <c r="K1" s="58" t="s">
        <v>74</v>
      </c>
    </row>
    <row r="2" spans="1:13" s="56" customFormat="1">
      <c r="C2" s="183" t="s">
        <v>59</v>
      </c>
      <c r="D2" s="183"/>
      <c r="E2" s="59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64" t="s">
        <v>69</v>
      </c>
      <c r="J7" s="64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65">
        <v>1</v>
      </c>
      <c r="C8" s="66" t="e">
        <f>IF($A8&gt;0,VLOOKUP($A8,#REF!,4),"")</f>
        <v>#NAME?</v>
      </c>
      <c r="D8" s="67" t="e">
        <f>IF($A8&gt;0,VLOOKUP($A8,#REF!,5),"")</f>
        <v>#NAME?</v>
      </c>
      <c r="E8" s="68" t="e">
        <f>IF($A8&gt;0,VLOOKUP($A8,#REF!,6),"")</f>
        <v>#NAME?</v>
      </c>
      <c r="F8" s="98" t="e">
        <f>IF($A8&gt;0,VLOOKUP($A8,#REF!,8),"")</f>
        <v>#NAME?</v>
      </c>
      <c r="G8" s="69"/>
      <c r="H8" s="70"/>
      <c r="I8" s="70"/>
      <c r="J8" s="70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65">
        <f t="shared" ref="B9:B72" si="0">B8+1</f>
        <v>2</v>
      </c>
      <c r="C9" s="66" t="e">
        <f>IF($A9&gt;0,VLOOKUP($A9,#REF!,4),"")</f>
        <v>#NAME?</v>
      </c>
      <c r="D9" s="67" t="e">
        <f>IF($A9&gt;0,VLOOKUP($A9,#REF!,5),"")</f>
        <v>#NAME?</v>
      </c>
      <c r="E9" s="68" t="e">
        <f>IF($A9&gt;0,VLOOKUP($A9,#REF!,6),"")</f>
        <v>#NAME?</v>
      </c>
      <c r="F9" s="98" t="e">
        <f>IF($A9&gt;0,VLOOKUP($A9,#REF!,8),"")</f>
        <v>#NAME?</v>
      </c>
      <c r="G9" s="69"/>
      <c r="H9" s="70"/>
      <c r="I9" s="70"/>
      <c r="J9" s="70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65">
        <f t="shared" si="0"/>
        <v>3</v>
      </c>
      <c r="C10" s="66" t="e">
        <f>IF($A10&gt;0,VLOOKUP($A10,#REF!,4),"")</f>
        <v>#NAME?</v>
      </c>
      <c r="D10" s="67" t="e">
        <f>IF($A10&gt;0,VLOOKUP($A10,#REF!,5),"")</f>
        <v>#NAME?</v>
      </c>
      <c r="E10" s="68" t="e">
        <f>IF($A10&gt;0,VLOOKUP($A10,#REF!,6),"")</f>
        <v>#NAME?</v>
      </c>
      <c r="F10" s="98" t="e">
        <f>IF($A10&gt;0,VLOOKUP($A10,#REF!,8),"")</f>
        <v>#NAME?</v>
      </c>
      <c r="G10" s="69"/>
      <c r="H10" s="70"/>
      <c r="I10" s="70"/>
      <c r="J10" s="70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65">
        <f t="shared" si="0"/>
        <v>4</v>
      </c>
      <c r="C11" s="66" t="e">
        <f>IF($A11&gt;0,VLOOKUP($A11,#REF!,4),"")</f>
        <v>#NAME?</v>
      </c>
      <c r="D11" s="67" t="e">
        <f>IF($A11&gt;0,VLOOKUP($A11,#REF!,5),"")</f>
        <v>#NAME?</v>
      </c>
      <c r="E11" s="68" t="e">
        <f>IF($A11&gt;0,VLOOKUP($A11,#REF!,6),"")</f>
        <v>#NAME?</v>
      </c>
      <c r="F11" s="98" t="e">
        <f>IF($A11&gt;0,VLOOKUP($A11,#REF!,8),"")</f>
        <v>#NAME?</v>
      </c>
      <c r="G11" s="69"/>
      <c r="H11" s="70"/>
      <c r="I11" s="70"/>
      <c r="J11" s="70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65">
        <f t="shared" si="0"/>
        <v>5</v>
      </c>
      <c r="C12" s="66" t="e">
        <f>IF($A12&gt;0,VLOOKUP($A12,#REF!,4),"")</f>
        <v>#NAME?</v>
      </c>
      <c r="D12" s="67" t="e">
        <f>IF($A12&gt;0,VLOOKUP($A12,#REF!,5),"")</f>
        <v>#NAME?</v>
      </c>
      <c r="E12" s="68" t="e">
        <f>IF($A12&gt;0,VLOOKUP($A12,#REF!,6),"")</f>
        <v>#NAME?</v>
      </c>
      <c r="F12" s="98" t="e">
        <f>IF($A12&gt;0,VLOOKUP($A12,#REF!,8),"")</f>
        <v>#NAME?</v>
      </c>
      <c r="G12" s="69"/>
      <c r="H12" s="70"/>
      <c r="I12" s="70"/>
      <c r="J12" s="70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65">
        <f t="shared" si="0"/>
        <v>6</v>
      </c>
      <c r="C13" s="66" t="e">
        <f>IF($A13&gt;0,VLOOKUP($A13,#REF!,4),"")</f>
        <v>#NAME?</v>
      </c>
      <c r="D13" s="67" t="e">
        <f>IF($A13&gt;0,VLOOKUP($A13,#REF!,5),"")</f>
        <v>#NAME?</v>
      </c>
      <c r="E13" s="68" t="e">
        <f>IF($A13&gt;0,VLOOKUP($A13,#REF!,6),"")</f>
        <v>#NAME?</v>
      </c>
      <c r="F13" s="98" t="e">
        <f>IF($A13&gt;0,VLOOKUP($A13,#REF!,8),"")</f>
        <v>#NAME?</v>
      </c>
      <c r="G13" s="69"/>
      <c r="H13" s="70"/>
      <c r="I13" s="70"/>
      <c r="J13" s="70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65">
        <f t="shared" si="0"/>
        <v>7</v>
      </c>
      <c r="C14" s="66" t="e">
        <f>IF($A14&gt;0,VLOOKUP($A14,#REF!,4),"")</f>
        <v>#NAME?</v>
      </c>
      <c r="D14" s="67" t="e">
        <f>IF($A14&gt;0,VLOOKUP($A14,#REF!,5),"")</f>
        <v>#NAME?</v>
      </c>
      <c r="E14" s="68" t="e">
        <f>IF($A14&gt;0,VLOOKUP($A14,#REF!,6),"")</f>
        <v>#NAME?</v>
      </c>
      <c r="F14" s="98" t="e">
        <f>IF($A14&gt;0,VLOOKUP($A14,#REF!,8),"")</f>
        <v>#NAME?</v>
      </c>
      <c r="G14" s="69"/>
      <c r="H14" s="70"/>
      <c r="I14" s="70"/>
      <c r="J14" s="70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65">
        <f t="shared" si="0"/>
        <v>8</v>
      </c>
      <c r="C15" s="66" t="e">
        <f>IF($A15&gt;0,VLOOKUP($A15,#REF!,4),"")</f>
        <v>#NAME?</v>
      </c>
      <c r="D15" s="67" t="e">
        <f>IF($A15&gt;0,VLOOKUP($A15,#REF!,5),"")</f>
        <v>#NAME?</v>
      </c>
      <c r="E15" s="68" t="e">
        <f>IF($A15&gt;0,VLOOKUP($A15,#REF!,6),"")</f>
        <v>#NAME?</v>
      </c>
      <c r="F15" s="98" t="e">
        <f>IF($A15&gt;0,VLOOKUP($A15,#REF!,8),"")</f>
        <v>#NAME?</v>
      </c>
      <c r="G15" s="69"/>
      <c r="H15" s="70"/>
      <c r="I15" s="70"/>
      <c r="J15" s="70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65">
        <f t="shared" si="0"/>
        <v>9</v>
      </c>
      <c r="C16" s="66" t="e">
        <f>IF($A16&gt;0,VLOOKUP($A16,#REF!,4),"")</f>
        <v>#NAME?</v>
      </c>
      <c r="D16" s="67" t="e">
        <f>IF($A16&gt;0,VLOOKUP($A16,#REF!,5),"")</f>
        <v>#NAME?</v>
      </c>
      <c r="E16" s="68" t="e">
        <f>IF($A16&gt;0,VLOOKUP($A16,#REF!,6),"")</f>
        <v>#NAME?</v>
      </c>
      <c r="F16" s="98" t="e">
        <f>IF($A16&gt;0,VLOOKUP($A16,#REF!,8),"")</f>
        <v>#NAME?</v>
      </c>
      <c r="G16" s="69"/>
      <c r="H16" s="70"/>
      <c r="I16" s="70"/>
      <c r="J16" s="70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65">
        <f t="shared" si="0"/>
        <v>10</v>
      </c>
      <c r="C17" s="66" t="e">
        <f>IF($A17&gt;0,VLOOKUP($A17,#REF!,4),"")</f>
        <v>#NAME?</v>
      </c>
      <c r="D17" s="67" t="e">
        <f>IF($A17&gt;0,VLOOKUP($A17,#REF!,5),"")</f>
        <v>#NAME?</v>
      </c>
      <c r="E17" s="68" t="e">
        <f>IF($A17&gt;0,VLOOKUP($A17,#REF!,6),"")</f>
        <v>#NAME?</v>
      </c>
      <c r="F17" s="98" t="e">
        <f>IF($A17&gt;0,VLOOKUP($A17,#REF!,8),"")</f>
        <v>#NAME?</v>
      </c>
      <c r="G17" s="69"/>
      <c r="H17" s="70"/>
      <c r="I17" s="70"/>
      <c r="J17" s="70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65">
        <f t="shared" si="0"/>
        <v>11</v>
      </c>
      <c r="C18" s="66" t="e">
        <f>IF($A18&gt;0,VLOOKUP($A18,#REF!,4),"")</f>
        <v>#NAME?</v>
      </c>
      <c r="D18" s="67" t="e">
        <f>IF($A18&gt;0,VLOOKUP($A18,#REF!,5),"")</f>
        <v>#NAME?</v>
      </c>
      <c r="E18" s="68" t="e">
        <f>IF($A18&gt;0,VLOOKUP($A18,#REF!,6),"")</f>
        <v>#NAME?</v>
      </c>
      <c r="F18" s="98" t="e">
        <f>IF($A18&gt;0,VLOOKUP($A18,#REF!,8),"")</f>
        <v>#NAME?</v>
      </c>
      <c r="G18" s="69"/>
      <c r="H18" s="70"/>
      <c r="I18" s="70"/>
      <c r="J18" s="70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65">
        <f t="shared" si="0"/>
        <v>12</v>
      </c>
      <c r="C19" s="66" t="e">
        <f>IF($A19&gt;0,VLOOKUP($A19,#REF!,4),"")</f>
        <v>#NAME?</v>
      </c>
      <c r="D19" s="67" t="e">
        <f>IF($A19&gt;0,VLOOKUP($A19,#REF!,5),"")</f>
        <v>#NAME?</v>
      </c>
      <c r="E19" s="68" t="e">
        <f>IF($A19&gt;0,VLOOKUP($A19,#REF!,6),"")</f>
        <v>#NAME?</v>
      </c>
      <c r="F19" s="98" t="e">
        <f>IF($A19&gt;0,VLOOKUP($A19,#REF!,8),"")</f>
        <v>#NAME?</v>
      </c>
      <c r="G19" s="69"/>
      <c r="H19" s="70"/>
      <c r="I19" s="70"/>
      <c r="J19" s="70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65">
        <f t="shared" si="0"/>
        <v>13</v>
      </c>
      <c r="C20" s="66" t="e">
        <f>IF($A20&gt;0,VLOOKUP($A20,#REF!,4),"")</f>
        <v>#NAME?</v>
      </c>
      <c r="D20" s="67" t="e">
        <f>IF($A20&gt;0,VLOOKUP($A20,#REF!,5),"")</f>
        <v>#NAME?</v>
      </c>
      <c r="E20" s="68" t="e">
        <f>IF($A20&gt;0,VLOOKUP($A20,#REF!,6),"")</f>
        <v>#NAME?</v>
      </c>
      <c r="F20" s="98" t="e">
        <f>IF($A20&gt;0,VLOOKUP($A20,#REF!,8),"")</f>
        <v>#NAME?</v>
      </c>
      <c r="G20" s="69"/>
      <c r="H20" s="70"/>
      <c r="I20" s="70"/>
      <c r="J20" s="70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65">
        <f t="shared" si="0"/>
        <v>14</v>
      </c>
      <c r="C21" s="66" t="e">
        <f>IF($A21&gt;0,VLOOKUP($A21,#REF!,4),"")</f>
        <v>#NAME?</v>
      </c>
      <c r="D21" s="67" t="e">
        <f>IF($A21&gt;0,VLOOKUP($A21,#REF!,5),"")</f>
        <v>#NAME?</v>
      </c>
      <c r="E21" s="68" t="e">
        <f>IF($A21&gt;0,VLOOKUP($A21,#REF!,6),"")</f>
        <v>#NAME?</v>
      </c>
      <c r="F21" s="98" t="e">
        <f>IF($A21&gt;0,VLOOKUP($A21,#REF!,8),"")</f>
        <v>#NAME?</v>
      </c>
      <c r="G21" s="69"/>
      <c r="H21" s="70"/>
      <c r="I21" s="70"/>
      <c r="J21" s="70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65">
        <f t="shared" si="0"/>
        <v>15</v>
      </c>
      <c r="C22" s="66" t="e">
        <f>IF($A22&gt;0,VLOOKUP($A22,#REF!,4),"")</f>
        <v>#NAME?</v>
      </c>
      <c r="D22" s="67" t="e">
        <f>IF($A22&gt;0,VLOOKUP($A22,#REF!,5),"")</f>
        <v>#NAME?</v>
      </c>
      <c r="E22" s="68" t="e">
        <f>IF($A22&gt;0,VLOOKUP($A22,#REF!,6),"")</f>
        <v>#NAME?</v>
      </c>
      <c r="F22" s="98" t="e">
        <f>IF($A22&gt;0,VLOOKUP($A22,#REF!,8),"")</f>
        <v>#NAME?</v>
      </c>
      <c r="G22" s="69"/>
      <c r="H22" s="70"/>
      <c r="I22" s="70"/>
      <c r="J22" s="70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65">
        <f t="shared" si="0"/>
        <v>16</v>
      </c>
      <c r="C23" s="66" t="e">
        <f>IF($A23&gt;0,VLOOKUP($A23,#REF!,4),"")</f>
        <v>#NAME?</v>
      </c>
      <c r="D23" s="67" t="e">
        <f>IF($A23&gt;0,VLOOKUP($A23,#REF!,5),"")</f>
        <v>#NAME?</v>
      </c>
      <c r="E23" s="68" t="e">
        <f>IF($A23&gt;0,VLOOKUP($A23,#REF!,6),"")</f>
        <v>#NAME?</v>
      </c>
      <c r="F23" s="98" t="e">
        <f>IF($A23&gt;0,VLOOKUP($A23,#REF!,8),"")</f>
        <v>#NAME?</v>
      </c>
      <c r="G23" s="69"/>
      <c r="H23" s="70"/>
      <c r="I23" s="70"/>
      <c r="J23" s="70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65">
        <f t="shared" si="0"/>
        <v>17</v>
      </c>
      <c r="C24" s="66" t="e">
        <f>IF($A24&gt;0,VLOOKUP($A24,#REF!,4),"")</f>
        <v>#NAME?</v>
      </c>
      <c r="D24" s="67" t="e">
        <f>IF($A24&gt;0,VLOOKUP($A24,#REF!,5),"")</f>
        <v>#NAME?</v>
      </c>
      <c r="E24" s="68" t="e">
        <f>IF($A24&gt;0,VLOOKUP($A24,#REF!,6),"")</f>
        <v>#NAME?</v>
      </c>
      <c r="F24" s="98" t="e">
        <f>IF($A24&gt;0,VLOOKUP($A24,#REF!,8),"")</f>
        <v>#NAME?</v>
      </c>
      <c r="G24" s="69"/>
      <c r="H24" s="70"/>
      <c r="I24" s="70"/>
      <c r="J24" s="70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65">
        <f t="shared" si="0"/>
        <v>18</v>
      </c>
      <c r="C25" s="66" t="e">
        <f>IF($A25&gt;0,VLOOKUP($A25,#REF!,4),"")</f>
        <v>#NAME?</v>
      </c>
      <c r="D25" s="67" t="e">
        <f>IF($A25&gt;0,VLOOKUP($A25,#REF!,5),"")</f>
        <v>#NAME?</v>
      </c>
      <c r="E25" s="68" t="e">
        <f>IF($A25&gt;0,VLOOKUP($A25,#REF!,6),"")</f>
        <v>#NAME?</v>
      </c>
      <c r="F25" s="98" t="e">
        <f>IF($A25&gt;0,VLOOKUP($A25,#REF!,8),"")</f>
        <v>#NAME?</v>
      </c>
      <c r="G25" s="69"/>
      <c r="H25" s="70"/>
      <c r="I25" s="70"/>
      <c r="J25" s="70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65">
        <f t="shared" si="0"/>
        <v>19</v>
      </c>
      <c r="C26" s="66" t="e">
        <f>IF($A26&gt;0,VLOOKUP($A26,#REF!,4),"")</f>
        <v>#NAME?</v>
      </c>
      <c r="D26" s="67" t="e">
        <f>IF($A26&gt;0,VLOOKUP($A26,#REF!,5),"")</f>
        <v>#NAME?</v>
      </c>
      <c r="E26" s="68" t="e">
        <f>IF($A26&gt;0,VLOOKUP($A26,#REF!,6),"")</f>
        <v>#NAME?</v>
      </c>
      <c r="F26" s="98" t="e">
        <f>IF($A26&gt;0,VLOOKUP($A26,#REF!,8),"")</f>
        <v>#NAME?</v>
      </c>
      <c r="G26" s="69"/>
      <c r="H26" s="70"/>
      <c r="I26" s="70"/>
      <c r="J26" s="70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65">
        <f t="shared" si="0"/>
        <v>20</v>
      </c>
      <c r="C27" s="66" t="e">
        <f>IF($A27&gt;0,VLOOKUP($A27,#REF!,4),"")</f>
        <v>#NAME?</v>
      </c>
      <c r="D27" s="67" t="e">
        <f>IF($A27&gt;0,VLOOKUP($A27,#REF!,5),"")</f>
        <v>#NAME?</v>
      </c>
      <c r="E27" s="68" t="e">
        <f>IF($A27&gt;0,VLOOKUP($A27,#REF!,6),"")</f>
        <v>#NAME?</v>
      </c>
      <c r="F27" s="98" t="e">
        <f>IF($A27&gt;0,VLOOKUP($A27,#REF!,8),"")</f>
        <v>#NAME?</v>
      </c>
      <c r="G27" s="69"/>
      <c r="H27" s="70"/>
      <c r="I27" s="70"/>
      <c r="J27" s="70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65">
        <f t="shared" si="0"/>
        <v>21</v>
      </c>
      <c r="C28" s="66" t="e">
        <f>IF($A28&gt;0,VLOOKUP($A28,#REF!,4),"")</f>
        <v>#NAME?</v>
      </c>
      <c r="D28" s="67" t="e">
        <f>IF($A28&gt;0,VLOOKUP($A28,#REF!,5),"")</f>
        <v>#NAME?</v>
      </c>
      <c r="E28" s="68" t="e">
        <f>IF($A28&gt;0,VLOOKUP($A28,#REF!,6),"")</f>
        <v>#NAME?</v>
      </c>
      <c r="F28" s="98" t="e">
        <f>IF($A28&gt;0,VLOOKUP($A28,#REF!,8),"")</f>
        <v>#NAME?</v>
      </c>
      <c r="G28" s="69"/>
      <c r="H28" s="70"/>
      <c r="I28" s="70"/>
      <c r="J28" s="70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65">
        <f t="shared" si="0"/>
        <v>22</v>
      </c>
      <c r="C29" s="66" t="e">
        <f>IF($A29&gt;0,VLOOKUP($A29,#REF!,4),"")</f>
        <v>#NAME?</v>
      </c>
      <c r="D29" s="67" t="e">
        <f>IF($A29&gt;0,VLOOKUP($A29,#REF!,5),"")</f>
        <v>#NAME?</v>
      </c>
      <c r="E29" s="68" t="e">
        <f>IF($A29&gt;0,VLOOKUP($A29,#REF!,6),"")</f>
        <v>#NAME?</v>
      </c>
      <c r="F29" s="98" t="e">
        <f>IF($A29&gt;0,VLOOKUP($A29,#REF!,8),"")</f>
        <v>#NAME?</v>
      </c>
      <c r="G29" s="69"/>
      <c r="H29" s="70"/>
      <c r="I29" s="70"/>
      <c r="J29" s="70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65">
        <f t="shared" si="0"/>
        <v>23</v>
      </c>
      <c r="C30" s="66" t="e">
        <f>IF($A30&gt;0,VLOOKUP($A30,#REF!,4),"")</f>
        <v>#NAME?</v>
      </c>
      <c r="D30" s="67" t="e">
        <f>IF($A30&gt;0,VLOOKUP($A30,#REF!,5),"")</f>
        <v>#NAME?</v>
      </c>
      <c r="E30" s="68" t="e">
        <f>IF($A30&gt;0,VLOOKUP($A30,#REF!,6),"")</f>
        <v>#NAME?</v>
      </c>
      <c r="F30" s="98" t="e">
        <f>IF($A30&gt;0,VLOOKUP($A30,#REF!,8),"")</f>
        <v>#NAME?</v>
      </c>
      <c r="G30" s="69"/>
      <c r="H30" s="70"/>
      <c r="I30" s="70"/>
      <c r="J30" s="70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65">
        <f t="shared" si="0"/>
        <v>24</v>
      </c>
      <c r="C31" s="66" t="e">
        <f>IF($A31&gt;0,VLOOKUP($A31,#REF!,4),"")</f>
        <v>#NAME?</v>
      </c>
      <c r="D31" s="67" t="e">
        <f>IF($A31&gt;0,VLOOKUP($A31,#REF!,5),"")</f>
        <v>#NAME?</v>
      </c>
      <c r="E31" s="68" t="e">
        <f>IF($A31&gt;0,VLOOKUP($A31,#REF!,6),"")</f>
        <v>#NAME?</v>
      </c>
      <c r="F31" s="98" t="e">
        <f>IF($A31&gt;0,VLOOKUP($A31,#REF!,8),"")</f>
        <v>#NAME?</v>
      </c>
      <c r="G31" s="69"/>
      <c r="H31" s="70"/>
      <c r="I31" s="70"/>
      <c r="J31" s="70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65">
        <f t="shared" si="0"/>
        <v>25</v>
      </c>
      <c r="C32" s="66" t="e">
        <f>IF($A32&gt;0,VLOOKUP($A32,#REF!,4),"")</f>
        <v>#NAME?</v>
      </c>
      <c r="D32" s="67" t="e">
        <f>IF($A32&gt;0,VLOOKUP($A32,#REF!,5),"")</f>
        <v>#NAME?</v>
      </c>
      <c r="E32" s="68" t="e">
        <f>IF($A32&gt;0,VLOOKUP($A32,#REF!,6),"")</f>
        <v>#NAME?</v>
      </c>
      <c r="F32" s="98" t="e">
        <f>IF($A32&gt;0,VLOOKUP($A32,#REF!,8),"")</f>
        <v>#NAME?</v>
      </c>
      <c r="G32" s="69"/>
      <c r="H32" s="70"/>
      <c r="I32" s="70"/>
      <c r="J32" s="70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65">
        <f t="shared" si="0"/>
        <v>26</v>
      </c>
      <c r="C33" s="66" t="e">
        <f>IF($A33&gt;0,VLOOKUP($A33,#REF!,4),"")</f>
        <v>#NAME?</v>
      </c>
      <c r="D33" s="67" t="e">
        <f>IF($A33&gt;0,VLOOKUP($A33,#REF!,5),"")</f>
        <v>#NAME?</v>
      </c>
      <c r="E33" s="68" t="e">
        <f>IF($A33&gt;0,VLOOKUP($A33,#REF!,6),"")</f>
        <v>#NAME?</v>
      </c>
      <c r="F33" s="98" t="e">
        <f>IF($A33&gt;0,VLOOKUP($A33,#REF!,8),"")</f>
        <v>#NAME?</v>
      </c>
      <c r="G33" s="69"/>
      <c r="H33" s="70"/>
      <c r="I33" s="70"/>
      <c r="J33" s="70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65">
        <f t="shared" si="0"/>
        <v>27</v>
      </c>
      <c r="C34" s="66" t="e">
        <f>IF($A34&gt;0,VLOOKUP($A34,#REF!,4),"")</f>
        <v>#NAME?</v>
      </c>
      <c r="D34" s="67" t="e">
        <f>IF($A34&gt;0,VLOOKUP($A34,#REF!,5),"")</f>
        <v>#NAME?</v>
      </c>
      <c r="E34" s="68" t="e">
        <f>IF($A34&gt;0,VLOOKUP($A34,#REF!,6),"")</f>
        <v>#NAME?</v>
      </c>
      <c r="F34" s="98" t="e">
        <f>IF($A34&gt;0,VLOOKUP($A34,#REF!,8),"")</f>
        <v>#NAME?</v>
      </c>
      <c r="G34" s="69"/>
      <c r="H34" s="70"/>
      <c r="I34" s="70"/>
      <c r="J34" s="70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65">
        <f t="shared" si="0"/>
        <v>28</v>
      </c>
      <c r="C35" s="66" t="e">
        <f>IF($A35&gt;0,VLOOKUP($A35,#REF!,4),"")</f>
        <v>#NAME?</v>
      </c>
      <c r="D35" s="67" t="e">
        <f>IF($A35&gt;0,VLOOKUP($A35,#REF!,5),"")</f>
        <v>#NAME?</v>
      </c>
      <c r="E35" s="68" t="e">
        <f>IF($A35&gt;0,VLOOKUP($A35,#REF!,6),"")</f>
        <v>#NAME?</v>
      </c>
      <c r="F35" s="98" t="e">
        <f>IF($A35&gt;0,VLOOKUP($A35,#REF!,8),"")</f>
        <v>#NAME?</v>
      </c>
      <c r="G35" s="69"/>
      <c r="H35" s="70"/>
      <c r="I35" s="70"/>
      <c r="J35" s="70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65">
        <f t="shared" si="0"/>
        <v>29</v>
      </c>
      <c r="C36" s="66" t="e">
        <f>IF($A36&gt;0,VLOOKUP($A36,#REF!,4),"")</f>
        <v>#NAME?</v>
      </c>
      <c r="D36" s="67" t="e">
        <f>IF($A36&gt;0,VLOOKUP($A36,#REF!,5),"")</f>
        <v>#NAME?</v>
      </c>
      <c r="E36" s="68" t="e">
        <f>IF($A36&gt;0,VLOOKUP($A36,#REF!,6),"")</f>
        <v>#NAME?</v>
      </c>
      <c r="F36" s="98" t="e">
        <f>IF($A36&gt;0,VLOOKUP($A36,#REF!,8),"")</f>
        <v>#NAME?</v>
      </c>
      <c r="G36" s="69"/>
      <c r="H36" s="70"/>
      <c r="I36" s="70"/>
      <c r="J36" s="70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72">
        <f t="shared" si="0"/>
        <v>30</v>
      </c>
      <c r="C37" s="66" t="e">
        <f>IF($A37&gt;0,VLOOKUP($A37,#REF!,4),"")</f>
        <v>#NAME?</v>
      </c>
      <c r="D37" s="67" t="e">
        <f>IF($A37&gt;0,VLOOKUP($A37,#REF!,5),"")</f>
        <v>#NAME?</v>
      </c>
      <c r="E37" s="68" t="e">
        <f>IF($A37&gt;0,VLOOKUP($A37,#REF!,6),"")</f>
        <v>#NAME?</v>
      </c>
      <c r="F37" s="98" t="e">
        <f>IF($A37&gt;0,VLOOKUP($A37,#REF!,8),"")</f>
        <v>#NAME?</v>
      </c>
      <c r="G37" s="73"/>
      <c r="H37" s="74"/>
      <c r="I37" s="74"/>
      <c r="J37" s="74"/>
      <c r="K37" s="166" t="e">
        <f>IF($A37&gt;0,VLOOKUP($A37,#REF!,16,0),"")</f>
        <v>#NAME?</v>
      </c>
      <c r="L37" s="167"/>
      <c r="M37" s="168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>IF(B44&gt;VLOOKUP($E$2&amp;"-"&amp;$C$3,#REF!,2,FALSE),0,A37+1)</f>
        <v>#NAME?</v>
      </c>
      <c r="B44" s="92">
        <f>B37+1</f>
        <v>31</v>
      </c>
      <c r="C44" s="93" t="e">
        <f>IF($A44&gt;0,VLOOKUP($A44,#REF!,4),"")</f>
        <v>#NAME?</v>
      </c>
      <c r="D44" s="94" t="e">
        <f>IF($A44&gt;0,VLOOKUP($A44,#REF!,5),"")</f>
        <v>#NAME?</v>
      </c>
      <c r="E44" s="95" t="e">
        <f>IF($A44&gt;0,VLOOKUP($A44,#REF!,6),"")</f>
        <v>#NAME?</v>
      </c>
      <c r="F44" s="99" t="e">
        <f>IF($A44&gt;0,VLOOKUP($A44,#REF!,8),"")</f>
        <v>#NAME?</v>
      </c>
      <c r="G44" s="96"/>
      <c r="H44" s="97"/>
      <c r="I44" s="97"/>
      <c r="J44" s="97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65">
        <f t="shared" si="0"/>
        <v>32</v>
      </c>
      <c r="C45" s="66" t="e">
        <f>IF($A45&gt;0,VLOOKUP($A45,#REF!,4),"")</f>
        <v>#NAME?</v>
      </c>
      <c r="D45" s="67" t="e">
        <f>IF($A45&gt;0,VLOOKUP($A45,#REF!,5),"")</f>
        <v>#NAME?</v>
      </c>
      <c r="E45" s="68" t="e">
        <f>IF($A45&gt;0,VLOOKUP($A45,#REF!,6),"")</f>
        <v>#NAME?</v>
      </c>
      <c r="F45" s="98" t="e">
        <f>IF($A45&gt;0,VLOOKUP($A45,#REF!,8),"")</f>
        <v>#NAME?</v>
      </c>
      <c r="G45" s="69"/>
      <c r="H45" s="70"/>
      <c r="I45" s="70"/>
      <c r="J45" s="70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65">
        <f t="shared" si="0"/>
        <v>33</v>
      </c>
      <c r="C46" s="66" t="e">
        <f>IF($A46&gt;0,VLOOKUP($A46,#REF!,4),"")</f>
        <v>#NAME?</v>
      </c>
      <c r="D46" s="67" t="e">
        <f>IF($A46&gt;0,VLOOKUP($A46,#REF!,5),"")</f>
        <v>#NAME?</v>
      </c>
      <c r="E46" s="68" t="e">
        <f>IF($A46&gt;0,VLOOKUP($A46,#REF!,6),"")</f>
        <v>#NAME?</v>
      </c>
      <c r="F46" s="98" t="e">
        <f>IF($A46&gt;0,VLOOKUP($A46,#REF!,8),"")</f>
        <v>#NAME?</v>
      </c>
      <c r="G46" s="69"/>
      <c r="H46" s="70"/>
      <c r="I46" s="70"/>
      <c r="J46" s="70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65">
        <f t="shared" si="0"/>
        <v>34</v>
      </c>
      <c r="C47" s="66" t="e">
        <f>IF($A47&gt;0,VLOOKUP($A47,#REF!,4),"")</f>
        <v>#NAME?</v>
      </c>
      <c r="D47" s="67" t="e">
        <f>IF($A47&gt;0,VLOOKUP($A47,#REF!,5),"")</f>
        <v>#NAME?</v>
      </c>
      <c r="E47" s="68" t="e">
        <f>IF($A47&gt;0,VLOOKUP($A47,#REF!,6),"")</f>
        <v>#NAME?</v>
      </c>
      <c r="F47" s="98" t="e">
        <f>IF($A47&gt;0,VLOOKUP($A47,#REF!,8),"")</f>
        <v>#NAME?</v>
      </c>
      <c r="G47" s="69"/>
      <c r="H47" s="70"/>
      <c r="I47" s="70"/>
      <c r="J47" s="70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65">
        <f t="shared" si="0"/>
        <v>35</v>
      </c>
      <c r="C48" s="66" t="e">
        <f>IF($A48&gt;0,VLOOKUP($A48,#REF!,4),"")</f>
        <v>#NAME?</v>
      </c>
      <c r="D48" s="67" t="e">
        <f>IF($A48&gt;0,VLOOKUP($A48,#REF!,5),"")</f>
        <v>#NAME?</v>
      </c>
      <c r="E48" s="68" t="e">
        <f>IF($A48&gt;0,VLOOKUP($A48,#REF!,6),"")</f>
        <v>#NAME?</v>
      </c>
      <c r="F48" s="98" t="e">
        <f>IF($A48&gt;0,VLOOKUP($A48,#REF!,8),"")</f>
        <v>#NAME?</v>
      </c>
      <c r="G48" s="69"/>
      <c r="H48" s="70"/>
      <c r="I48" s="70"/>
      <c r="J48" s="70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65">
        <f t="shared" si="0"/>
        <v>36</v>
      </c>
      <c r="C49" s="66" t="e">
        <f>IF($A49&gt;0,VLOOKUP($A49,#REF!,4),"")</f>
        <v>#NAME?</v>
      </c>
      <c r="D49" s="67" t="e">
        <f>IF($A49&gt;0,VLOOKUP($A49,#REF!,5),"")</f>
        <v>#NAME?</v>
      </c>
      <c r="E49" s="68" t="e">
        <f>IF($A49&gt;0,VLOOKUP($A49,#REF!,6),"")</f>
        <v>#NAME?</v>
      </c>
      <c r="F49" s="98" t="e">
        <f>IF($A49&gt;0,VLOOKUP($A49,#REF!,8),"")</f>
        <v>#NAME?</v>
      </c>
      <c r="G49" s="69"/>
      <c r="H49" s="70"/>
      <c r="I49" s="70"/>
      <c r="J49" s="70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65">
        <f t="shared" si="0"/>
        <v>37</v>
      </c>
      <c r="C50" s="66" t="e">
        <f>IF($A50&gt;0,VLOOKUP($A50,#REF!,4),"")</f>
        <v>#NAME?</v>
      </c>
      <c r="D50" s="67" t="e">
        <f>IF($A50&gt;0,VLOOKUP($A50,#REF!,5),"")</f>
        <v>#NAME?</v>
      </c>
      <c r="E50" s="68" t="e">
        <f>IF($A50&gt;0,VLOOKUP($A50,#REF!,6),"")</f>
        <v>#NAME?</v>
      </c>
      <c r="F50" s="98" t="e">
        <f>IF($A50&gt;0,VLOOKUP($A50,#REF!,8),"")</f>
        <v>#NAME?</v>
      </c>
      <c r="G50" s="69"/>
      <c r="H50" s="70"/>
      <c r="I50" s="70"/>
      <c r="J50" s="70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65">
        <f t="shared" si="0"/>
        <v>38</v>
      </c>
      <c r="C51" s="66" t="e">
        <f>IF($A51&gt;0,VLOOKUP($A51,#REF!,4),"")</f>
        <v>#NAME?</v>
      </c>
      <c r="D51" s="67" t="e">
        <f>IF($A51&gt;0,VLOOKUP($A51,#REF!,5),"")</f>
        <v>#NAME?</v>
      </c>
      <c r="E51" s="68" t="e">
        <f>IF($A51&gt;0,VLOOKUP($A51,#REF!,6),"")</f>
        <v>#NAME?</v>
      </c>
      <c r="F51" s="98" t="e">
        <f>IF($A51&gt;0,VLOOKUP($A51,#REF!,8),"")</f>
        <v>#NAME?</v>
      </c>
      <c r="G51" s="69"/>
      <c r="H51" s="70"/>
      <c r="I51" s="70"/>
      <c r="J51" s="70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65">
        <f t="shared" si="0"/>
        <v>39</v>
      </c>
      <c r="C52" s="66" t="e">
        <f>IF($A52&gt;0,VLOOKUP($A52,#REF!,4),"")</f>
        <v>#NAME?</v>
      </c>
      <c r="D52" s="67" t="e">
        <f>IF($A52&gt;0,VLOOKUP($A52,#REF!,5),"")</f>
        <v>#NAME?</v>
      </c>
      <c r="E52" s="68" t="e">
        <f>IF($A52&gt;0,VLOOKUP($A52,#REF!,6),"")</f>
        <v>#NAME?</v>
      </c>
      <c r="F52" s="98" t="e">
        <f>IF($A52&gt;0,VLOOKUP($A52,#REF!,8),"")</f>
        <v>#NAME?</v>
      </c>
      <c r="G52" s="69"/>
      <c r="H52" s="70"/>
      <c r="I52" s="70"/>
      <c r="J52" s="70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65">
        <f t="shared" si="0"/>
        <v>40</v>
      </c>
      <c r="C53" s="66" t="e">
        <f>IF($A53&gt;0,VLOOKUP($A53,#REF!,4),"")</f>
        <v>#NAME?</v>
      </c>
      <c r="D53" s="67" t="e">
        <f>IF($A53&gt;0,VLOOKUP($A53,#REF!,5),"")</f>
        <v>#NAME?</v>
      </c>
      <c r="E53" s="68" t="e">
        <f>IF($A53&gt;0,VLOOKUP($A53,#REF!,6),"")</f>
        <v>#NAME?</v>
      </c>
      <c r="F53" s="98" t="e">
        <f>IF($A53&gt;0,VLOOKUP($A53,#REF!,8),"")</f>
        <v>#NAME?</v>
      </c>
      <c r="G53" s="69"/>
      <c r="H53" s="70"/>
      <c r="I53" s="70"/>
      <c r="J53" s="70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65">
        <f t="shared" si="0"/>
        <v>41</v>
      </c>
      <c r="C54" s="66" t="e">
        <f>IF($A54&gt;0,VLOOKUP($A54,#REF!,4),"")</f>
        <v>#NAME?</v>
      </c>
      <c r="D54" s="67" t="e">
        <f>IF($A54&gt;0,VLOOKUP($A54,#REF!,5),"")</f>
        <v>#NAME?</v>
      </c>
      <c r="E54" s="68" t="e">
        <f>IF($A54&gt;0,VLOOKUP($A54,#REF!,6),"")</f>
        <v>#NAME?</v>
      </c>
      <c r="F54" s="98" t="e">
        <f>IF($A54&gt;0,VLOOKUP($A54,#REF!,8),"")</f>
        <v>#NAME?</v>
      </c>
      <c r="G54" s="69"/>
      <c r="H54" s="70"/>
      <c r="I54" s="70"/>
      <c r="J54" s="70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65">
        <f t="shared" si="0"/>
        <v>42</v>
      </c>
      <c r="C55" s="66" t="e">
        <f>IF($A55&gt;0,VLOOKUP($A55,#REF!,4),"")</f>
        <v>#NAME?</v>
      </c>
      <c r="D55" s="67" t="e">
        <f>IF($A55&gt;0,VLOOKUP($A55,#REF!,5),"")</f>
        <v>#NAME?</v>
      </c>
      <c r="E55" s="68" t="e">
        <f>IF($A55&gt;0,VLOOKUP($A55,#REF!,6),"")</f>
        <v>#NAME?</v>
      </c>
      <c r="F55" s="98" t="e">
        <f>IF($A55&gt;0,VLOOKUP($A55,#REF!,8),"")</f>
        <v>#NAME?</v>
      </c>
      <c r="G55" s="69"/>
      <c r="H55" s="70"/>
      <c r="I55" s="70"/>
      <c r="J55" s="70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65">
        <f t="shared" si="0"/>
        <v>43</v>
      </c>
      <c r="C56" s="66" t="e">
        <f>IF($A56&gt;0,VLOOKUP($A56,#REF!,4),"")</f>
        <v>#NAME?</v>
      </c>
      <c r="D56" s="67" t="e">
        <f>IF($A56&gt;0,VLOOKUP($A56,#REF!,5),"")</f>
        <v>#NAME?</v>
      </c>
      <c r="E56" s="68" t="e">
        <f>IF($A56&gt;0,VLOOKUP($A56,#REF!,6),"")</f>
        <v>#NAME?</v>
      </c>
      <c r="F56" s="98" t="e">
        <f>IF($A56&gt;0,VLOOKUP($A56,#REF!,8),"")</f>
        <v>#NAME?</v>
      </c>
      <c r="G56" s="69"/>
      <c r="H56" s="70"/>
      <c r="I56" s="70"/>
      <c r="J56" s="70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65">
        <f t="shared" si="0"/>
        <v>44</v>
      </c>
      <c r="C57" s="66" t="e">
        <f>IF($A57&gt;0,VLOOKUP($A57,#REF!,4),"")</f>
        <v>#NAME?</v>
      </c>
      <c r="D57" s="67" t="e">
        <f>IF($A57&gt;0,VLOOKUP($A57,#REF!,5),"")</f>
        <v>#NAME?</v>
      </c>
      <c r="E57" s="68" t="e">
        <f>IF($A57&gt;0,VLOOKUP($A57,#REF!,6),"")</f>
        <v>#NAME?</v>
      </c>
      <c r="F57" s="98" t="e">
        <f>IF($A57&gt;0,VLOOKUP($A57,#REF!,8),"")</f>
        <v>#NAME?</v>
      </c>
      <c r="G57" s="69"/>
      <c r="H57" s="70"/>
      <c r="I57" s="70"/>
      <c r="J57" s="70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65">
        <f t="shared" si="0"/>
        <v>45</v>
      </c>
      <c r="C58" s="66" t="e">
        <f>IF($A58&gt;0,VLOOKUP($A58,#REF!,4),"")</f>
        <v>#NAME?</v>
      </c>
      <c r="D58" s="67" t="e">
        <f>IF($A58&gt;0,VLOOKUP($A58,#REF!,5),"")</f>
        <v>#NAME?</v>
      </c>
      <c r="E58" s="68" t="e">
        <f>IF($A58&gt;0,VLOOKUP($A58,#REF!,6),"")</f>
        <v>#NAME?</v>
      </c>
      <c r="F58" s="98" t="e">
        <f>IF($A58&gt;0,VLOOKUP($A58,#REF!,8),"")</f>
        <v>#NAME?</v>
      </c>
      <c r="G58" s="69"/>
      <c r="H58" s="70"/>
      <c r="I58" s="70"/>
      <c r="J58" s="70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65">
        <f t="shared" si="0"/>
        <v>46</v>
      </c>
      <c r="C59" s="66" t="e">
        <f>IF($A59&gt;0,VLOOKUP($A59,#REF!,4),"")</f>
        <v>#NAME?</v>
      </c>
      <c r="D59" s="67" t="e">
        <f>IF($A59&gt;0,VLOOKUP($A59,#REF!,5),"")</f>
        <v>#NAME?</v>
      </c>
      <c r="E59" s="68" t="e">
        <f>IF($A59&gt;0,VLOOKUP($A59,#REF!,6),"")</f>
        <v>#NAME?</v>
      </c>
      <c r="F59" s="98" t="e">
        <f>IF($A59&gt;0,VLOOKUP($A59,#REF!,8),"")</f>
        <v>#NAME?</v>
      </c>
      <c r="G59" s="69"/>
      <c r="H59" s="70"/>
      <c r="I59" s="70"/>
      <c r="J59" s="70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65">
        <f t="shared" si="0"/>
        <v>47</v>
      </c>
      <c r="C60" s="66" t="e">
        <f>IF($A60&gt;0,VLOOKUP($A60,#REF!,4),"")</f>
        <v>#NAME?</v>
      </c>
      <c r="D60" s="67" t="e">
        <f>IF($A60&gt;0,VLOOKUP($A60,#REF!,5),"")</f>
        <v>#NAME?</v>
      </c>
      <c r="E60" s="68" t="e">
        <f>IF($A60&gt;0,VLOOKUP($A60,#REF!,6),"")</f>
        <v>#NAME?</v>
      </c>
      <c r="F60" s="98" t="e">
        <f>IF($A60&gt;0,VLOOKUP($A60,#REF!,8),"")</f>
        <v>#NAME?</v>
      </c>
      <c r="G60" s="69"/>
      <c r="H60" s="70"/>
      <c r="I60" s="70"/>
      <c r="J60" s="70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65">
        <f t="shared" si="0"/>
        <v>48</v>
      </c>
      <c r="C61" s="66" t="e">
        <f>IF($A61&gt;0,VLOOKUP($A61,#REF!,4),"")</f>
        <v>#NAME?</v>
      </c>
      <c r="D61" s="67" t="e">
        <f>IF($A61&gt;0,VLOOKUP($A61,#REF!,5),"")</f>
        <v>#NAME?</v>
      </c>
      <c r="E61" s="68" t="e">
        <f>IF($A61&gt;0,VLOOKUP($A61,#REF!,6),"")</f>
        <v>#NAME?</v>
      </c>
      <c r="F61" s="98" t="e">
        <f>IF($A61&gt;0,VLOOKUP($A61,#REF!,8),"")</f>
        <v>#NAME?</v>
      </c>
      <c r="G61" s="69"/>
      <c r="H61" s="70"/>
      <c r="I61" s="70"/>
      <c r="J61" s="70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65">
        <f t="shared" si="0"/>
        <v>49</v>
      </c>
      <c r="C62" s="66" t="e">
        <f>IF($A62&gt;0,VLOOKUP($A62,#REF!,4),"")</f>
        <v>#NAME?</v>
      </c>
      <c r="D62" s="67" t="e">
        <f>IF($A62&gt;0,VLOOKUP($A62,#REF!,5),"")</f>
        <v>#NAME?</v>
      </c>
      <c r="E62" s="68" t="e">
        <f>IF($A62&gt;0,VLOOKUP($A62,#REF!,6),"")</f>
        <v>#NAME?</v>
      </c>
      <c r="F62" s="98" t="e">
        <f>IF($A62&gt;0,VLOOKUP($A62,#REF!,8),"")</f>
        <v>#NAME?</v>
      </c>
      <c r="G62" s="69"/>
      <c r="H62" s="70"/>
      <c r="I62" s="70"/>
      <c r="J62" s="70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65">
        <f t="shared" si="0"/>
        <v>50</v>
      </c>
      <c r="C63" s="66" t="e">
        <f>IF($A63&gt;0,VLOOKUP($A63,#REF!,4),"")</f>
        <v>#NAME?</v>
      </c>
      <c r="D63" s="67" t="e">
        <f>IF($A63&gt;0,VLOOKUP($A63,#REF!,5),"")</f>
        <v>#NAME?</v>
      </c>
      <c r="E63" s="68" t="e">
        <f>IF($A63&gt;0,VLOOKUP($A63,#REF!,6),"")</f>
        <v>#NAME?</v>
      </c>
      <c r="F63" s="98" t="e">
        <f>IF($A63&gt;0,VLOOKUP($A63,#REF!,8),"")</f>
        <v>#NAME?</v>
      </c>
      <c r="G63" s="69"/>
      <c r="H63" s="70"/>
      <c r="I63" s="70"/>
      <c r="J63" s="70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65">
        <f t="shared" si="0"/>
        <v>51</v>
      </c>
      <c r="C64" s="66" t="e">
        <f>IF($A64&gt;0,VLOOKUP($A64,#REF!,4),"")</f>
        <v>#NAME?</v>
      </c>
      <c r="D64" s="67" t="e">
        <f>IF($A64&gt;0,VLOOKUP($A64,#REF!,5),"")</f>
        <v>#NAME?</v>
      </c>
      <c r="E64" s="68" t="e">
        <f>IF($A64&gt;0,VLOOKUP($A64,#REF!,6),"")</f>
        <v>#NAME?</v>
      </c>
      <c r="F64" s="98" t="e">
        <f>IF($A64&gt;0,VLOOKUP($A64,#REF!,8),"")</f>
        <v>#NAME?</v>
      </c>
      <c r="G64" s="69"/>
      <c r="H64" s="70"/>
      <c r="I64" s="70"/>
      <c r="J64" s="70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65">
        <f t="shared" si="0"/>
        <v>52</v>
      </c>
      <c r="C65" s="66" t="e">
        <f>IF($A65&gt;0,VLOOKUP($A65,#REF!,4),"")</f>
        <v>#NAME?</v>
      </c>
      <c r="D65" s="67" t="e">
        <f>IF($A65&gt;0,VLOOKUP($A65,#REF!,5),"")</f>
        <v>#NAME?</v>
      </c>
      <c r="E65" s="68" t="e">
        <f>IF($A65&gt;0,VLOOKUP($A65,#REF!,6),"")</f>
        <v>#NAME?</v>
      </c>
      <c r="F65" s="98" t="e">
        <f>IF($A65&gt;0,VLOOKUP($A65,#REF!,8),"")</f>
        <v>#NAME?</v>
      </c>
      <c r="G65" s="69"/>
      <c r="H65" s="70"/>
      <c r="I65" s="70"/>
      <c r="J65" s="70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65">
        <f t="shared" si="0"/>
        <v>53</v>
      </c>
      <c r="C66" s="66" t="e">
        <f>IF($A66&gt;0,VLOOKUP($A66,#REF!,4),"")</f>
        <v>#NAME?</v>
      </c>
      <c r="D66" s="67" t="e">
        <f>IF($A66&gt;0,VLOOKUP($A66,#REF!,5),"")</f>
        <v>#NAME?</v>
      </c>
      <c r="E66" s="68" t="e">
        <f>IF($A66&gt;0,VLOOKUP($A66,#REF!,6),"")</f>
        <v>#NAME?</v>
      </c>
      <c r="F66" s="98" t="e">
        <f>IF($A66&gt;0,VLOOKUP($A66,#REF!,8),"")</f>
        <v>#NAME?</v>
      </c>
      <c r="G66" s="69"/>
      <c r="H66" s="70"/>
      <c r="I66" s="70"/>
      <c r="J66" s="70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65">
        <f t="shared" si="0"/>
        <v>54</v>
      </c>
      <c r="C67" s="66" t="e">
        <f>IF($A67&gt;0,VLOOKUP($A67,#REF!,4),"")</f>
        <v>#NAME?</v>
      </c>
      <c r="D67" s="67" t="e">
        <f>IF($A67&gt;0,VLOOKUP($A67,#REF!,5),"")</f>
        <v>#NAME?</v>
      </c>
      <c r="E67" s="68" t="e">
        <f>IF($A67&gt;0,VLOOKUP($A67,#REF!,6),"")</f>
        <v>#NAME?</v>
      </c>
      <c r="F67" s="98" t="e">
        <f>IF($A67&gt;0,VLOOKUP($A67,#REF!,8),"")</f>
        <v>#NAME?</v>
      </c>
      <c r="G67" s="69"/>
      <c r="H67" s="70"/>
      <c r="I67" s="70"/>
      <c r="J67" s="70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65">
        <f t="shared" si="0"/>
        <v>55</v>
      </c>
      <c r="C68" s="66" t="e">
        <f>IF($A68&gt;0,VLOOKUP($A68,#REF!,4),"")</f>
        <v>#NAME?</v>
      </c>
      <c r="D68" s="67" t="e">
        <f>IF($A68&gt;0,VLOOKUP($A68,#REF!,5),"")</f>
        <v>#NAME?</v>
      </c>
      <c r="E68" s="68" t="e">
        <f>IF($A68&gt;0,VLOOKUP($A68,#REF!,6),"")</f>
        <v>#NAME?</v>
      </c>
      <c r="F68" s="98" t="e">
        <f>IF($A68&gt;0,VLOOKUP($A68,#REF!,8),"")</f>
        <v>#NAME?</v>
      </c>
      <c r="G68" s="69"/>
      <c r="H68" s="70"/>
      <c r="I68" s="70"/>
      <c r="J68" s="70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65">
        <f t="shared" si="0"/>
        <v>56</v>
      </c>
      <c r="C69" s="66" t="e">
        <f>IF($A69&gt;0,VLOOKUP($A69,#REF!,4),"")</f>
        <v>#NAME?</v>
      </c>
      <c r="D69" s="67" t="e">
        <f>IF($A69&gt;0,VLOOKUP($A69,#REF!,5),"")</f>
        <v>#NAME?</v>
      </c>
      <c r="E69" s="68" t="e">
        <f>IF($A69&gt;0,VLOOKUP($A69,#REF!,6),"")</f>
        <v>#NAME?</v>
      </c>
      <c r="F69" s="98" t="e">
        <f>IF($A69&gt;0,VLOOKUP($A69,#REF!,8),"")</f>
        <v>#NAME?</v>
      </c>
      <c r="G69" s="69"/>
      <c r="H69" s="70"/>
      <c r="I69" s="70"/>
      <c r="J69" s="70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65">
        <f t="shared" si="0"/>
        <v>57</v>
      </c>
      <c r="C70" s="66" t="e">
        <f>IF($A70&gt;0,VLOOKUP($A70,#REF!,4),"")</f>
        <v>#NAME?</v>
      </c>
      <c r="D70" s="67" t="e">
        <f>IF($A70&gt;0,VLOOKUP($A70,#REF!,5),"")</f>
        <v>#NAME?</v>
      </c>
      <c r="E70" s="68" t="e">
        <f>IF($A70&gt;0,VLOOKUP($A70,#REF!,6),"")</f>
        <v>#NAME?</v>
      </c>
      <c r="F70" s="98" t="e">
        <f>IF($A70&gt;0,VLOOKUP($A70,#REF!,8),"")</f>
        <v>#NAME?</v>
      </c>
      <c r="G70" s="69"/>
      <c r="H70" s="70"/>
      <c r="I70" s="70"/>
      <c r="J70" s="70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65">
        <f t="shared" si="0"/>
        <v>58</v>
      </c>
      <c r="C71" s="66" t="e">
        <f>IF($A71&gt;0,VLOOKUP($A71,#REF!,4),"")</f>
        <v>#NAME?</v>
      </c>
      <c r="D71" s="67" t="e">
        <f>IF($A71&gt;0,VLOOKUP($A71,#REF!,5),"")</f>
        <v>#NAME?</v>
      </c>
      <c r="E71" s="68" t="e">
        <f>IF($A71&gt;0,VLOOKUP($A71,#REF!,6),"")</f>
        <v>#NAME?</v>
      </c>
      <c r="F71" s="98" t="e">
        <f>IF($A71&gt;0,VLOOKUP($A71,#REF!,8),"")</f>
        <v>#NAME?</v>
      </c>
      <c r="G71" s="69"/>
      <c r="H71" s="70"/>
      <c r="I71" s="70"/>
      <c r="J71" s="70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65">
        <f t="shared" si="0"/>
        <v>59</v>
      </c>
      <c r="C72" s="66" t="e">
        <f>IF($A72&gt;0,VLOOKUP($A72,#REF!,4),"")</f>
        <v>#NAME?</v>
      </c>
      <c r="D72" s="67" t="e">
        <f>IF($A72&gt;0,VLOOKUP($A72,#REF!,5),"")</f>
        <v>#NAME?</v>
      </c>
      <c r="E72" s="68" t="e">
        <f>IF($A72&gt;0,VLOOKUP($A72,#REF!,6),"")</f>
        <v>#NAME?</v>
      </c>
      <c r="F72" s="98" t="e">
        <f>IF($A72&gt;0,VLOOKUP($A72,#REF!,8),"")</f>
        <v>#NAME?</v>
      </c>
      <c r="G72" s="69"/>
      <c r="H72" s="70"/>
      <c r="I72" s="70"/>
      <c r="J72" s="70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65">
        <f t="shared" ref="B73:B109" si="1">B72+1</f>
        <v>60</v>
      </c>
      <c r="C73" s="66" t="e">
        <f>IF($A73&gt;0,VLOOKUP($A73,#REF!,4),"")</f>
        <v>#NAME?</v>
      </c>
      <c r="D73" s="67" t="e">
        <f>IF($A73&gt;0,VLOOKUP($A73,#REF!,5),"")</f>
        <v>#NAME?</v>
      </c>
      <c r="E73" s="68" t="e">
        <f>IF($A73&gt;0,VLOOKUP($A73,#REF!,6),"")</f>
        <v>#NAME?</v>
      </c>
      <c r="F73" s="98" t="e">
        <f>IF($A73&gt;0,VLOOKUP($A73,#REF!,8),"")</f>
        <v>#NAME?</v>
      </c>
      <c r="G73" s="69"/>
      <c r="H73" s="70"/>
      <c r="I73" s="70"/>
      <c r="J73" s="70"/>
      <c r="K73" s="166" t="e">
        <f>IF($A73&gt;0,VLOOKUP($A73,#REF!,16,0),"")</f>
        <v>#NAME?</v>
      </c>
      <c r="L73" s="167"/>
      <c r="M73" s="168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>IF(B80&gt;VLOOKUP($E$2&amp;"-"&amp;$C$3,#REF!,2,FALSE),0,A73+1)</f>
        <v>#NAME?</v>
      </c>
      <c r="B80" s="92">
        <f>B73+1</f>
        <v>61</v>
      </c>
      <c r="C80" s="93" t="e">
        <f>IF($A80&gt;0,VLOOKUP($A80,#REF!,4),"")</f>
        <v>#NAME?</v>
      </c>
      <c r="D80" s="94" t="e">
        <f>IF($A80&gt;0,VLOOKUP($A80,#REF!,5),"")</f>
        <v>#NAME?</v>
      </c>
      <c r="E80" s="95" t="e">
        <f>IF($A80&gt;0,VLOOKUP($A80,#REF!,6),"")</f>
        <v>#NAME?</v>
      </c>
      <c r="F80" s="99" t="e">
        <f>IF($A80&gt;0,VLOOKUP($A80,#REF!,8),"")</f>
        <v>#NAME?</v>
      </c>
      <c r="G80" s="96"/>
      <c r="H80" s="97"/>
      <c r="I80" s="97"/>
      <c r="J80" s="97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65">
        <f t="shared" si="1"/>
        <v>62</v>
      </c>
      <c r="C81" s="66" t="e">
        <f>IF($A81&gt;0,VLOOKUP($A81,#REF!,4),"")</f>
        <v>#NAME?</v>
      </c>
      <c r="D81" s="67" t="e">
        <f>IF($A81&gt;0,VLOOKUP($A81,#REF!,5),"")</f>
        <v>#NAME?</v>
      </c>
      <c r="E81" s="68" t="e">
        <f>IF($A81&gt;0,VLOOKUP($A81,#REF!,6),"")</f>
        <v>#NAME?</v>
      </c>
      <c r="F81" s="98" t="e">
        <f>IF($A81&gt;0,VLOOKUP($A81,#REF!,8),"")</f>
        <v>#NAME?</v>
      </c>
      <c r="G81" s="69"/>
      <c r="H81" s="70"/>
      <c r="I81" s="70"/>
      <c r="J81" s="70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65">
        <f t="shared" si="1"/>
        <v>63</v>
      </c>
      <c r="C82" s="66" t="e">
        <f>IF($A82&gt;0,VLOOKUP($A82,#REF!,4),"")</f>
        <v>#NAME?</v>
      </c>
      <c r="D82" s="67" t="e">
        <f>IF($A82&gt;0,VLOOKUP($A82,#REF!,5),"")</f>
        <v>#NAME?</v>
      </c>
      <c r="E82" s="68" t="e">
        <f>IF($A82&gt;0,VLOOKUP($A82,#REF!,6),"")</f>
        <v>#NAME?</v>
      </c>
      <c r="F82" s="98" t="e">
        <f>IF($A82&gt;0,VLOOKUP($A82,#REF!,8),"")</f>
        <v>#NAME?</v>
      </c>
      <c r="G82" s="69"/>
      <c r="H82" s="70"/>
      <c r="I82" s="70"/>
      <c r="J82" s="70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65">
        <f t="shared" si="1"/>
        <v>64</v>
      </c>
      <c r="C83" s="66" t="e">
        <f>IF($A83&gt;0,VLOOKUP($A83,#REF!,4),"")</f>
        <v>#NAME?</v>
      </c>
      <c r="D83" s="67" t="e">
        <f>IF($A83&gt;0,VLOOKUP($A83,#REF!,5),"")</f>
        <v>#NAME?</v>
      </c>
      <c r="E83" s="68" t="e">
        <f>IF($A83&gt;0,VLOOKUP($A83,#REF!,6),"")</f>
        <v>#NAME?</v>
      </c>
      <c r="F83" s="98" t="e">
        <f>IF($A83&gt;0,VLOOKUP($A83,#REF!,8),"")</f>
        <v>#NAME?</v>
      </c>
      <c r="G83" s="69"/>
      <c r="H83" s="70"/>
      <c r="I83" s="70"/>
      <c r="J83" s="70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65">
        <f t="shared" si="1"/>
        <v>65</v>
      </c>
      <c r="C84" s="66" t="e">
        <f>IF($A84&gt;0,VLOOKUP($A84,#REF!,4),"")</f>
        <v>#NAME?</v>
      </c>
      <c r="D84" s="67" t="e">
        <f>IF($A84&gt;0,VLOOKUP($A84,#REF!,5),"")</f>
        <v>#NAME?</v>
      </c>
      <c r="E84" s="68" t="e">
        <f>IF($A84&gt;0,VLOOKUP($A84,#REF!,6),"")</f>
        <v>#NAME?</v>
      </c>
      <c r="F84" s="98" t="e">
        <f>IF($A84&gt;0,VLOOKUP($A84,#REF!,8),"")</f>
        <v>#NAME?</v>
      </c>
      <c r="G84" s="69"/>
      <c r="H84" s="70"/>
      <c r="I84" s="70"/>
      <c r="J84" s="70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65">
        <f t="shared" si="1"/>
        <v>66</v>
      </c>
      <c r="C85" s="66" t="e">
        <f>IF($A85&gt;0,VLOOKUP($A85,#REF!,4),"")</f>
        <v>#NAME?</v>
      </c>
      <c r="D85" s="67" t="e">
        <f>IF($A85&gt;0,VLOOKUP($A85,#REF!,5),"")</f>
        <v>#NAME?</v>
      </c>
      <c r="E85" s="68" t="e">
        <f>IF($A85&gt;0,VLOOKUP($A85,#REF!,6),"")</f>
        <v>#NAME?</v>
      </c>
      <c r="F85" s="98" t="e">
        <f>IF($A85&gt;0,VLOOKUP($A85,#REF!,8),"")</f>
        <v>#NAME?</v>
      </c>
      <c r="G85" s="69"/>
      <c r="H85" s="70"/>
      <c r="I85" s="70"/>
      <c r="J85" s="70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65">
        <f t="shared" si="1"/>
        <v>67</v>
      </c>
      <c r="C86" s="66" t="e">
        <f>IF($A86&gt;0,VLOOKUP($A86,#REF!,4),"")</f>
        <v>#NAME?</v>
      </c>
      <c r="D86" s="67" t="e">
        <f>IF($A86&gt;0,VLOOKUP($A86,#REF!,5),"")</f>
        <v>#NAME?</v>
      </c>
      <c r="E86" s="68" t="e">
        <f>IF($A86&gt;0,VLOOKUP($A86,#REF!,6),"")</f>
        <v>#NAME?</v>
      </c>
      <c r="F86" s="98" t="e">
        <f>IF($A86&gt;0,VLOOKUP($A86,#REF!,8),"")</f>
        <v>#NAME?</v>
      </c>
      <c r="G86" s="69"/>
      <c r="H86" s="70"/>
      <c r="I86" s="70"/>
      <c r="J86" s="70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65">
        <f t="shared" si="1"/>
        <v>68</v>
      </c>
      <c r="C87" s="66" t="e">
        <f>IF($A87&gt;0,VLOOKUP($A87,#REF!,4),"")</f>
        <v>#NAME?</v>
      </c>
      <c r="D87" s="67" t="e">
        <f>IF($A87&gt;0,VLOOKUP($A87,#REF!,5),"")</f>
        <v>#NAME?</v>
      </c>
      <c r="E87" s="68" t="e">
        <f>IF($A87&gt;0,VLOOKUP($A87,#REF!,6),"")</f>
        <v>#NAME?</v>
      </c>
      <c r="F87" s="98" t="e">
        <f>IF($A87&gt;0,VLOOKUP($A87,#REF!,8),"")</f>
        <v>#NAME?</v>
      </c>
      <c r="G87" s="69"/>
      <c r="H87" s="70"/>
      <c r="I87" s="70"/>
      <c r="J87" s="70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65">
        <f t="shared" si="1"/>
        <v>69</v>
      </c>
      <c r="C88" s="66" t="e">
        <f>IF($A88&gt;0,VLOOKUP($A88,#REF!,4),"")</f>
        <v>#NAME?</v>
      </c>
      <c r="D88" s="67" t="e">
        <f>IF($A88&gt;0,VLOOKUP($A88,#REF!,5),"")</f>
        <v>#NAME?</v>
      </c>
      <c r="E88" s="68" t="e">
        <f>IF($A88&gt;0,VLOOKUP($A88,#REF!,6),"")</f>
        <v>#NAME?</v>
      </c>
      <c r="F88" s="98" t="e">
        <f>IF($A88&gt;0,VLOOKUP($A88,#REF!,8),"")</f>
        <v>#NAME?</v>
      </c>
      <c r="G88" s="69"/>
      <c r="H88" s="70"/>
      <c r="I88" s="70"/>
      <c r="J88" s="70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65">
        <f t="shared" si="1"/>
        <v>70</v>
      </c>
      <c r="C89" s="66" t="e">
        <f>IF($A89&gt;0,VLOOKUP($A89,#REF!,4),"")</f>
        <v>#NAME?</v>
      </c>
      <c r="D89" s="67" t="e">
        <f>IF($A89&gt;0,VLOOKUP($A89,#REF!,5),"")</f>
        <v>#NAME?</v>
      </c>
      <c r="E89" s="68" t="e">
        <f>IF($A89&gt;0,VLOOKUP($A89,#REF!,6),"")</f>
        <v>#NAME?</v>
      </c>
      <c r="F89" s="98" t="e">
        <f>IF($A89&gt;0,VLOOKUP($A89,#REF!,8),"")</f>
        <v>#NAME?</v>
      </c>
      <c r="G89" s="69"/>
      <c r="H89" s="70"/>
      <c r="I89" s="70"/>
      <c r="J89" s="70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65">
        <f t="shared" si="1"/>
        <v>71</v>
      </c>
      <c r="C90" s="66" t="e">
        <f>IF($A90&gt;0,VLOOKUP($A90,#REF!,4),"")</f>
        <v>#NAME?</v>
      </c>
      <c r="D90" s="67" t="e">
        <f>IF($A90&gt;0,VLOOKUP($A90,#REF!,5),"")</f>
        <v>#NAME?</v>
      </c>
      <c r="E90" s="68" t="e">
        <f>IF($A90&gt;0,VLOOKUP($A90,#REF!,6),"")</f>
        <v>#NAME?</v>
      </c>
      <c r="F90" s="98" t="e">
        <f>IF($A90&gt;0,VLOOKUP($A90,#REF!,8),"")</f>
        <v>#NAME?</v>
      </c>
      <c r="G90" s="69"/>
      <c r="H90" s="70"/>
      <c r="I90" s="70"/>
      <c r="J90" s="70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65">
        <f t="shared" si="1"/>
        <v>72</v>
      </c>
      <c r="C91" s="66" t="e">
        <f>IF($A91&gt;0,VLOOKUP($A91,#REF!,4),"")</f>
        <v>#NAME?</v>
      </c>
      <c r="D91" s="67" t="e">
        <f>IF($A91&gt;0,VLOOKUP($A91,#REF!,5),"")</f>
        <v>#NAME?</v>
      </c>
      <c r="E91" s="68" t="e">
        <f>IF($A91&gt;0,VLOOKUP($A91,#REF!,6),"")</f>
        <v>#NAME?</v>
      </c>
      <c r="F91" s="98" t="e">
        <f>IF($A91&gt;0,VLOOKUP($A91,#REF!,8),"")</f>
        <v>#NAME?</v>
      </c>
      <c r="G91" s="69"/>
      <c r="H91" s="70"/>
      <c r="I91" s="70"/>
      <c r="J91" s="70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65">
        <f t="shared" si="1"/>
        <v>73</v>
      </c>
      <c r="C92" s="66" t="e">
        <f>IF($A92&gt;0,VLOOKUP($A92,#REF!,4),"")</f>
        <v>#NAME?</v>
      </c>
      <c r="D92" s="67" t="e">
        <f>IF($A92&gt;0,VLOOKUP($A92,#REF!,5),"")</f>
        <v>#NAME?</v>
      </c>
      <c r="E92" s="68" t="e">
        <f>IF($A92&gt;0,VLOOKUP($A92,#REF!,6),"")</f>
        <v>#NAME?</v>
      </c>
      <c r="F92" s="98" t="e">
        <f>IF($A92&gt;0,VLOOKUP($A92,#REF!,8),"")</f>
        <v>#NAME?</v>
      </c>
      <c r="G92" s="69"/>
      <c r="H92" s="70"/>
      <c r="I92" s="70"/>
      <c r="J92" s="70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65">
        <f t="shared" si="1"/>
        <v>74</v>
      </c>
      <c r="C93" s="66" t="e">
        <f>IF($A93&gt;0,VLOOKUP($A93,#REF!,4),"")</f>
        <v>#NAME?</v>
      </c>
      <c r="D93" s="67" t="e">
        <f>IF($A93&gt;0,VLOOKUP($A93,#REF!,5),"")</f>
        <v>#NAME?</v>
      </c>
      <c r="E93" s="68" t="e">
        <f>IF($A93&gt;0,VLOOKUP($A93,#REF!,6),"")</f>
        <v>#NAME?</v>
      </c>
      <c r="F93" s="98" t="e">
        <f>IF($A93&gt;0,VLOOKUP($A93,#REF!,8),"")</f>
        <v>#NAME?</v>
      </c>
      <c r="G93" s="69"/>
      <c r="H93" s="70"/>
      <c r="I93" s="70"/>
      <c r="J93" s="70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65">
        <f t="shared" si="1"/>
        <v>75</v>
      </c>
      <c r="C94" s="66" t="e">
        <f>IF($A94&gt;0,VLOOKUP($A94,#REF!,4),"")</f>
        <v>#NAME?</v>
      </c>
      <c r="D94" s="67" t="e">
        <f>IF($A94&gt;0,VLOOKUP($A94,#REF!,5),"")</f>
        <v>#NAME?</v>
      </c>
      <c r="E94" s="68" t="e">
        <f>IF($A94&gt;0,VLOOKUP($A94,#REF!,6),"")</f>
        <v>#NAME?</v>
      </c>
      <c r="F94" s="98" t="e">
        <f>IF($A94&gt;0,VLOOKUP($A94,#REF!,8),"")</f>
        <v>#NAME?</v>
      </c>
      <c r="G94" s="69"/>
      <c r="H94" s="70"/>
      <c r="I94" s="70"/>
      <c r="J94" s="70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65">
        <f t="shared" si="1"/>
        <v>76</v>
      </c>
      <c r="C95" s="66" t="e">
        <f>IF($A95&gt;0,VLOOKUP($A95,#REF!,4),"")</f>
        <v>#NAME?</v>
      </c>
      <c r="D95" s="67" t="e">
        <f>IF($A95&gt;0,VLOOKUP($A95,#REF!,5),"")</f>
        <v>#NAME?</v>
      </c>
      <c r="E95" s="68" t="e">
        <f>IF($A95&gt;0,VLOOKUP($A95,#REF!,6),"")</f>
        <v>#NAME?</v>
      </c>
      <c r="F95" s="98" t="e">
        <f>IF($A95&gt;0,VLOOKUP($A95,#REF!,8),"")</f>
        <v>#NAME?</v>
      </c>
      <c r="G95" s="69"/>
      <c r="H95" s="70"/>
      <c r="I95" s="70"/>
      <c r="J95" s="70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65">
        <f t="shared" si="1"/>
        <v>77</v>
      </c>
      <c r="C96" s="66" t="e">
        <f>IF($A96&gt;0,VLOOKUP($A96,#REF!,4),"")</f>
        <v>#NAME?</v>
      </c>
      <c r="D96" s="67" t="e">
        <f>IF($A96&gt;0,VLOOKUP($A96,#REF!,5),"")</f>
        <v>#NAME?</v>
      </c>
      <c r="E96" s="68" t="e">
        <f>IF($A96&gt;0,VLOOKUP($A96,#REF!,6),"")</f>
        <v>#NAME?</v>
      </c>
      <c r="F96" s="98" t="e">
        <f>IF($A96&gt;0,VLOOKUP($A96,#REF!,8),"")</f>
        <v>#NAME?</v>
      </c>
      <c r="G96" s="69"/>
      <c r="H96" s="70"/>
      <c r="I96" s="70"/>
      <c r="J96" s="70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65">
        <f t="shared" si="1"/>
        <v>78</v>
      </c>
      <c r="C97" s="66" t="e">
        <f>IF($A97&gt;0,VLOOKUP($A97,#REF!,4),"")</f>
        <v>#NAME?</v>
      </c>
      <c r="D97" s="67" t="e">
        <f>IF($A97&gt;0,VLOOKUP($A97,#REF!,5),"")</f>
        <v>#NAME?</v>
      </c>
      <c r="E97" s="68" t="e">
        <f>IF($A97&gt;0,VLOOKUP($A97,#REF!,6),"")</f>
        <v>#NAME?</v>
      </c>
      <c r="F97" s="98" t="e">
        <f>IF($A97&gt;0,VLOOKUP($A97,#REF!,8),"")</f>
        <v>#NAME?</v>
      </c>
      <c r="G97" s="69"/>
      <c r="H97" s="70"/>
      <c r="I97" s="70"/>
      <c r="J97" s="70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65">
        <f t="shared" si="1"/>
        <v>79</v>
      </c>
      <c r="C98" s="66" t="e">
        <f>IF($A98&gt;0,VLOOKUP($A98,#REF!,4),"")</f>
        <v>#NAME?</v>
      </c>
      <c r="D98" s="67" t="e">
        <f>IF($A98&gt;0,VLOOKUP($A98,#REF!,5),"")</f>
        <v>#NAME?</v>
      </c>
      <c r="E98" s="68" t="e">
        <f>IF($A98&gt;0,VLOOKUP($A98,#REF!,6),"")</f>
        <v>#NAME?</v>
      </c>
      <c r="F98" s="98" t="e">
        <f>IF($A98&gt;0,VLOOKUP($A98,#REF!,8),"")</f>
        <v>#NAME?</v>
      </c>
      <c r="G98" s="69"/>
      <c r="H98" s="70"/>
      <c r="I98" s="70"/>
      <c r="J98" s="70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65">
        <f t="shared" si="1"/>
        <v>80</v>
      </c>
      <c r="C99" s="66" t="e">
        <f>IF($A99&gt;0,VLOOKUP($A99,#REF!,4),"")</f>
        <v>#NAME?</v>
      </c>
      <c r="D99" s="67" t="e">
        <f>IF($A99&gt;0,VLOOKUP($A99,#REF!,5),"")</f>
        <v>#NAME?</v>
      </c>
      <c r="E99" s="68" t="e">
        <f>IF($A99&gt;0,VLOOKUP($A99,#REF!,6),"")</f>
        <v>#NAME?</v>
      </c>
      <c r="F99" s="98" t="e">
        <f>IF($A99&gt;0,VLOOKUP($A99,#REF!,8),"")</f>
        <v>#NAME?</v>
      </c>
      <c r="G99" s="69"/>
      <c r="H99" s="70"/>
      <c r="I99" s="70"/>
      <c r="J99" s="70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65">
        <f t="shared" si="1"/>
        <v>81</v>
      </c>
      <c r="C100" s="66" t="e">
        <f>IF($A100&gt;0,VLOOKUP($A100,#REF!,4),"")</f>
        <v>#NAME?</v>
      </c>
      <c r="D100" s="67" t="e">
        <f>IF($A100&gt;0,VLOOKUP($A100,#REF!,5),"")</f>
        <v>#NAME?</v>
      </c>
      <c r="E100" s="68" t="e">
        <f>IF($A100&gt;0,VLOOKUP($A100,#REF!,6),"")</f>
        <v>#NAME?</v>
      </c>
      <c r="F100" s="98" t="e">
        <f>IF($A100&gt;0,VLOOKUP($A100,#REF!,8),"")</f>
        <v>#NAME?</v>
      </c>
      <c r="G100" s="69"/>
      <c r="H100" s="70"/>
      <c r="I100" s="70"/>
      <c r="J100" s="70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65">
        <f t="shared" si="1"/>
        <v>82</v>
      </c>
      <c r="C101" s="66" t="e">
        <f>IF($A101&gt;0,VLOOKUP($A101,#REF!,4),"")</f>
        <v>#NAME?</v>
      </c>
      <c r="D101" s="67" t="e">
        <f>IF($A101&gt;0,VLOOKUP($A101,#REF!,5),"")</f>
        <v>#NAME?</v>
      </c>
      <c r="E101" s="68" t="e">
        <f>IF($A101&gt;0,VLOOKUP($A101,#REF!,6),"")</f>
        <v>#NAME?</v>
      </c>
      <c r="F101" s="98" t="e">
        <f>IF($A101&gt;0,VLOOKUP($A101,#REF!,8),"")</f>
        <v>#NAME?</v>
      </c>
      <c r="G101" s="69"/>
      <c r="H101" s="70"/>
      <c r="I101" s="70"/>
      <c r="J101" s="70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65">
        <f t="shared" si="1"/>
        <v>83</v>
      </c>
      <c r="C102" s="66" t="e">
        <f>IF($A102&gt;0,VLOOKUP($A102,#REF!,4),"")</f>
        <v>#NAME?</v>
      </c>
      <c r="D102" s="67" t="e">
        <f>IF($A102&gt;0,VLOOKUP($A102,#REF!,5),"")</f>
        <v>#NAME?</v>
      </c>
      <c r="E102" s="68" t="e">
        <f>IF($A102&gt;0,VLOOKUP($A102,#REF!,6),"")</f>
        <v>#NAME?</v>
      </c>
      <c r="F102" s="98" t="e">
        <f>IF($A102&gt;0,VLOOKUP($A102,#REF!,8),"")</f>
        <v>#NAME?</v>
      </c>
      <c r="G102" s="69"/>
      <c r="H102" s="70"/>
      <c r="I102" s="70"/>
      <c r="J102" s="70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65">
        <f t="shared" si="1"/>
        <v>84</v>
      </c>
      <c r="C103" s="66" t="e">
        <f>IF($A103&gt;0,VLOOKUP($A103,#REF!,4),"")</f>
        <v>#NAME?</v>
      </c>
      <c r="D103" s="67" t="e">
        <f>IF($A103&gt;0,VLOOKUP($A103,#REF!,5),"")</f>
        <v>#NAME?</v>
      </c>
      <c r="E103" s="68" t="e">
        <f>IF($A103&gt;0,VLOOKUP($A103,#REF!,6),"")</f>
        <v>#NAME?</v>
      </c>
      <c r="F103" s="98" t="e">
        <f>IF($A103&gt;0,VLOOKUP($A103,#REF!,8),"")</f>
        <v>#NAME?</v>
      </c>
      <c r="G103" s="69"/>
      <c r="H103" s="70"/>
      <c r="I103" s="70"/>
      <c r="J103" s="70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65">
        <f t="shared" si="1"/>
        <v>85</v>
      </c>
      <c r="C104" s="66" t="e">
        <f>IF($A104&gt;0,VLOOKUP($A104,#REF!,4),"")</f>
        <v>#NAME?</v>
      </c>
      <c r="D104" s="67" t="e">
        <f>IF($A104&gt;0,VLOOKUP($A104,#REF!,5),"")</f>
        <v>#NAME?</v>
      </c>
      <c r="E104" s="68" t="e">
        <f>IF($A104&gt;0,VLOOKUP($A104,#REF!,6),"")</f>
        <v>#NAME?</v>
      </c>
      <c r="F104" s="98" t="e">
        <f>IF($A104&gt;0,VLOOKUP($A104,#REF!,8),"")</f>
        <v>#NAME?</v>
      </c>
      <c r="G104" s="69"/>
      <c r="H104" s="70"/>
      <c r="I104" s="70"/>
      <c r="J104" s="70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65">
        <f t="shared" si="1"/>
        <v>86</v>
      </c>
      <c r="C105" s="66" t="e">
        <f>IF($A105&gt;0,VLOOKUP($A105,#REF!,4),"")</f>
        <v>#NAME?</v>
      </c>
      <c r="D105" s="67" t="e">
        <f>IF($A105&gt;0,VLOOKUP($A105,#REF!,5),"")</f>
        <v>#NAME?</v>
      </c>
      <c r="E105" s="68" t="e">
        <f>IF($A105&gt;0,VLOOKUP($A105,#REF!,6),"")</f>
        <v>#NAME?</v>
      </c>
      <c r="F105" s="98" t="e">
        <f>IF($A105&gt;0,VLOOKUP($A105,#REF!,8),"")</f>
        <v>#NAME?</v>
      </c>
      <c r="G105" s="69"/>
      <c r="H105" s="70"/>
      <c r="I105" s="70"/>
      <c r="J105" s="70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65">
        <f t="shared" si="1"/>
        <v>87</v>
      </c>
      <c r="C106" s="66" t="e">
        <f>IF($A106&gt;0,VLOOKUP($A106,#REF!,4),"")</f>
        <v>#NAME?</v>
      </c>
      <c r="D106" s="67" t="e">
        <f>IF($A106&gt;0,VLOOKUP($A106,#REF!,5),"")</f>
        <v>#NAME?</v>
      </c>
      <c r="E106" s="68" t="e">
        <f>IF($A106&gt;0,VLOOKUP($A106,#REF!,6),"")</f>
        <v>#NAME?</v>
      </c>
      <c r="F106" s="98" t="e">
        <f>IF($A106&gt;0,VLOOKUP($A106,#REF!,8),"")</f>
        <v>#NAME?</v>
      </c>
      <c r="G106" s="69"/>
      <c r="H106" s="70"/>
      <c r="I106" s="70"/>
      <c r="J106" s="70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65">
        <f t="shared" si="1"/>
        <v>88</v>
      </c>
      <c r="C107" s="66" t="e">
        <f>IF($A107&gt;0,VLOOKUP($A107,#REF!,4),"")</f>
        <v>#NAME?</v>
      </c>
      <c r="D107" s="67" t="e">
        <f>IF($A107&gt;0,VLOOKUP($A107,#REF!,5),"")</f>
        <v>#NAME?</v>
      </c>
      <c r="E107" s="68" t="e">
        <f>IF($A107&gt;0,VLOOKUP($A107,#REF!,6),"")</f>
        <v>#NAME?</v>
      </c>
      <c r="F107" s="98" t="e">
        <f>IF($A107&gt;0,VLOOKUP($A107,#REF!,8),"")</f>
        <v>#NAME?</v>
      </c>
      <c r="G107" s="69"/>
      <c r="H107" s="70"/>
      <c r="I107" s="70"/>
      <c r="J107" s="70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65">
        <f t="shared" si="1"/>
        <v>89</v>
      </c>
      <c r="C108" s="66" t="e">
        <f>IF($A108&gt;0,VLOOKUP($A108,#REF!,4),"")</f>
        <v>#NAME?</v>
      </c>
      <c r="D108" s="67" t="e">
        <f>IF($A108&gt;0,VLOOKUP($A108,#REF!,5),"")</f>
        <v>#NAME?</v>
      </c>
      <c r="E108" s="68" t="e">
        <f>IF($A108&gt;0,VLOOKUP($A108,#REF!,6),"")</f>
        <v>#NAME?</v>
      </c>
      <c r="F108" s="98" t="e">
        <f>IF($A108&gt;0,VLOOKUP($A108,#REF!,8),"")</f>
        <v>#NAME?</v>
      </c>
      <c r="G108" s="69"/>
      <c r="H108" s="70"/>
      <c r="I108" s="70"/>
      <c r="J108" s="70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65">
        <f t="shared" si="1"/>
        <v>90</v>
      </c>
      <c r="C109" s="66" t="e">
        <f>IF($A109&gt;0,VLOOKUP($A109,#REF!,4),"")</f>
        <v>#NAME?</v>
      </c>
      <c r="D109" s="67" t="e">
        <f>IF($A109&gt;0,VLOOKUP($A109,#REF!,5),"")</f>
        <v>#NAME?</v>
      </c>
      <c r="E109" s="68" t="e">
        <f>IF($A109&gt;0,VLOOKUP($A109,#REF!,6),"")</f>
        <v>#NAME?</v>
      </c>
      <c r="F109" s="98" t="e">
        <f>IF($A109&gt;0,VLOOKUP($A109,#REF!,8),"")</f>
        <v>#NAME?</v>
      </c>
      <c r="G109" s="69"/>
      <c r="H109" s="70"/>
      <c r="I109" s="70"/>
      <c r="J109" s="70"/>
      <c r="K109" s="166" t="e">
        <f>IF($A109&gt;0,VLOOKUP($A109,#REF!,16,0),"")</f>
        <v>#NAME?</v>
      </c>
      <c r="L109" s="167"/>
      <c r="M109" s="168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6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37"/>
  <sheetViews>
    <sheetView tabSelected="1" workbookViewId="0"/>
  </sheetViews>
  <sheetFormatPr defaultRowHeight="15"/>
  <cols>
    <col min="1" max="1" width="3" bestFit="1" customWidth="1"/>
    <col min="2" max="2" width="11" customWidth="1"/>
    <col min="3" max="3" width="14.7109375" bestFit="1" customWidth="1"/>
    <col min="4" max="4" width="18.5703125" bestFit="1" customWidth="1"/>
    <col min="5" max="5" width="15.8554687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3.28515625" bestFit="1" customWidth="1"/>
    <col min="13" max="13" width="1.7109375" bestFit="1" customWidth="1"/>
    <col min="14" max="14" width="3.140625" bestFit="1" customWidth="1"/>
  </cols>
  <sheetData>
    <row r="3" spans="1:14" s="56" customFormat="1">
      <c r="C3" s="186" t="s">
        <v>57</v>
      </c>
      <c r="D3" s="186"/>
      <c r="E3" s="57"/>
      <c r="F3" s="183" t="s">
        <v>157</v>
      </c>
      <c r="G3" s="183"/>
      <c r="H3" s="183"/>
      <c r="I3" s="183"/>
      <c r="J3" s="183"/>
      <c r="K3" s="183"/>
      <c r="L3" s="58" t="s">
        <v>256</v>
      </c>
    </row>
    <row r="4" spans="1:14" s="56" customFormat="1">
      <c r="C4" s="186" t="s">
        <v>59</v>
      </c>
      <c r="D4" s="186"/>
      <c r="E4" s="59" t="s">
        <v>158</v>
      </c>
      <c r="F4" s="187" t="s">
        <v>258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>
        <v>2</v>
      </c>
    </row>
    <row r="5" spans="1:14" s="62" customFormat="1" ht="18.75" customHeight="1">
      <c r="C5" s="63" t="s">
        <v>259</v>
      </c>
      <c r="D5" s="184" t="s">
        <v>260</v>
      </c>
      <c r="E5" s="184"/>
      <c r="F5" s="184"/>
      <c r="G5" s="184"/>
      <c r="H5" s="184"/>
      <c r="I5" s="184"/>
      <c r="J5" s="184"/>
      <c r="K5" s="184"/>
      <c r="L5" s="60" t="s">
        <v>62</v>
      </c>
      <c r="M5" s="60" t="s">
        <v>61</v>
      </c>
      <c r="N5" s="60" t="s">
        <v>160</v>
      </c>
    </row>
    <row r="6" spans="1:14" s="62" customFormat="1" ht="18.75" customHeight="1">
      <c r="B6" s="185" t="s">
        <v>261</v>
      </c>
      <c r="C6" s="185"/>
      <c r="D6" s="185"/>
      <c r="E6" s="185"/>
      <c r="F6" s="185"/>
      <c r="G6" s="185"/>
      <c r="H6" s="185"/>
      <c r="I6" s="185"/>
      <c r="J6" s="185"/>
      <c r="K6" s="185"/>
      <c r="L6" s="60" t="s">
        <v>63</v>
      </c>
      <c r="M6" s="60" t="s">
        <v>61</v>
      </c>
      <c r="N6" s="60">
        <v>1</v>
      </c>
    </row>
    <row r="7" spans="1:14" s="114" customFormat="1" ht="9" customHeight="1"/>
    <row r="8" spans="1:14" s="114" customFormat="1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s="114" customFormat="1" ht="27" customHeight="1">
      <c r="B9" s="173"/>
      <c r="C9" s="173"/>
      <c r="D9" s="181"/>
      <c r="E9" s="182"/>
      <c r="F9" s="173"/>
      <c r="G9" s="173"/>
      <c r="H9" s="173"/>
      <c r="I9" s="173"/>
      <c r="J9" s="64" t="s">
        <v>69</v>
      </c>
      <c r="K9" s="64" t="s">
        <v>70</v>
      </c>
      <c r="L9" s="178"/>
      <c r="M9" s="179"/>
      <c r="N9" s="180"/>
    </row>
    <row r="10" spans="1:14" s="114" customFormat="1" ht="20.100000000000001" customHeight="1">
      <c r="A10" s="114">
        <v>1</v>
      </c>
      <c r="B10" s="65">
        <v>1</v>
      </c>
      <c r="C10" s="102" t="s">
        <v>163</v>
      </c>
      <c r="D10" s="67" t="s">
        <v>209</v>
      </c>
      <c r="E10" s="68" t="s">
        <v>112</v>
      </c>
      <c r="F10" s="105" t="s">
        <v>210</v>
      </c>
      <c r="G10" s="105" t="s">
        <v>147</v>
      </c>
      <c r="H10" s="69"/>
      <c r="I10" s="70"/>
      <c r="J10" s="70"/>
      <c r="K10" s="70"/>
      <c r="L10" s="169" t="s">
        <v>83</v>
      </c>
      <c r="M10" s="170"/>
      <c r="N10" s="171"/>
    </row>
    <row r="11" spans="1:14" s="114" customFormat="1" ht="20.100000000000001" customHeight="1">
      <c r="A11" s="114">
        <v>2</v>
      </c>
      <c r="B11" s="65">
        <v>2</v>
      </c>
      <c r="C11" s="102" t="s">
        <v>211</v>
      </c>
      <c r="D11" s="67" t="s">
        <v>132</v>
      </c>
      <c r="E11" s="68" t="s">
        <v>151</v>
      </c>
      <c r="F11" s="105" t="s">
        <v>210</v>
      </c>
      <c r="G11" s="105" t="s">
        <v>150</v>
      </c>
      <c r="H11" s="69"/>
      <c r="I11" s="70"/>
      <c r="J11" s="70"/>
      <c r="K11" s="70"/>
      <c r="L11" s="166" t="s">
        <v>83</v>
      </c>
      <c r="M11" s="167"/>
      <c r="N11" s="168"/>
    </row>
    <row r="12" spans="1:14" s="114" customFormat="1" ht="20.100000000000001" customHeight="1">
      <c r="A12" s="114">
        <v>3</v>
      </c>
      <c r="B12" s="65">
        <v>3</v>
      </c>
      <c r="C12" s="102" t="s">
        <v>173</v>
      </c>
      <c r="D12" s="67" t="s">
        <v>212</v>
      </c>
      <c r="E12" s="68" t="s">
        <v>124</v>
      </c>
      <c r="F12" s="105" t="s">
        <v>210</v>
      </c>
      <c r="G12" s="105" t="s">
        <v>150</v>
      </c>
      <c r="H12" s="69"/>
      <c r="I12" s="70"/>
      <c r="J12" s="70"/>
      <c r="K12" s="70"/>
      <c r="L12" s="166" t="s">
        <v>83</v>
      </c>
      <c r="M12" s="167"/>
      <c r="N12" s="168"/>
    </row>
    <row r="13" spans="1:14" s="114" customFormat="1" ht="20.100000000000001" customHeight="1">
      <c r="A13" s="114">
        <v>4</v>
      </c>
      <c r="B13" s="65">
        <v>4</v>
      </c>
      <c r="C13" s="102" t="s">
        <v>213</v>
      </c>
      <c r="D13" s="67" t="s">
        <v>141</v>
      </c>
      <c r="E13" s="68" t="s">
        <v>121</v>
      </c>
      <c r="F13" s="105" t="s">
        <v>210</v>
      </c>
      <c r="G13" s="105" t="s">
        <v>150</v>
      </c>
      <c r="H13" s="69"/>
      <c r="I13" s="70"/>
      <c r="J13" s="70"/>
      <c r="K13" s="70"/>
      <c r="L13" s="166" t="s">
        <v>83</v>
      </c>
      <c r="M13" s="167"/>
      <c r="N13" s="168"/>
    </row>
    <row r="14" spans="1:14" s="114" customFormat="1" ht="20.100000000000001" customHeight="1">
      <c r="A14" s="114">
        <v>5</v>
      </c>
      <c r="B14" s="65">
        <v>5</v>
      </c>
      <c r="C14" s="102" t="s">
        <v>201</v>
      </c>
      <c r="D14" s="67" t="s">
        <v>214</v>
      </c>
      <c r="E14" s="68" t="s">
        <v>104</v>
      </c>
      <c r="F14" s="105" t="s">
        <v>210</v>
      </c>
      <c r="G14" s="105" t="s">
        <v>150</v>
      </c>
      <c r="H14" s="69"/>
      <c r="I14" s="70"/>
      <c r="J14" s="70"/>
      <c r="K14" s="70"/>
      <c r="L14" s="166" t="s">
        <v>83</v>
      </c>
      <c r="M14" s="167"/>
      <c r="N14" s="168"/>
    </row>
    <row r="15" spans="1:14" s="114" customFormat="1" ht="20.100000000000001" customHeight="1">
      <c r="A15" s="114">
        <v>6</v>
      </c>
      <c r="B15" s="65">
        <v>6</v>
      </c>
      <c r="C15" s="102" t="s">
        <v>188</v>
      </c>
      <c r="D15" s="67" t="s">
        <v>215</v>
      </c>
      <c r="E15" s="68" t="s">
        <v>105</v>
      </c>
      <c r="F15" s="105" t="s">
        <v>210</v>
      </c>
      <c r="G15" s="105" t="s">
        <v>153</v>
      </c>
      <c r="H15" s="69"/>
      <c r="I15" s="70"/>
      <c r="J15" s="70"/>
      <c r="K15" s="70"/>
      <c r="L15" s="166" t="s">
        <v>83</v>
      </c>
      <c r="M15" s="167"/>
      <c r="N15" s="168"/>
    </row>
    <row r="16" spans="1:14" s="114" customFormat="1" ht="20.100000000000001" customHeight="1">
      <c r="A16" s="114">
        <v>7</v>
      </c>
      <c r="B16" s="65">
        <v>7</v>
      </c>
      <c r="C16" s="102" t="s">
        <v>175</v>
      </c>
      <c r="D16" s="67" t="s">
        <v>142</v>
      </c>
      <c r="E16" s="68" t="s">
        <v>113</v>
      </c>
      <c r="F16" s="105" t="s">
        <v>210</v>
      </c>
      <c r="G16" s="105" t="s">
        <v>150</v>
      </c>
      <c r="H16" s="69"/>
      <c r="I16" s="70"/>
      <c r="J16" s="70"/>
      <c r="K16" s="70"/>
      <c r="L16" s="166" t="s">
        <v>83</v>
      </c>
      <c r="M16" s="167"/>
      <c r="N16" s="168"/>
    </row>
    <row r="17" spans="1:14" s="114" customFormat="1" ht="20.100000000000001" customHeight="1">
      <c r="A17" s="114">
        <v>8</v>
      </c>
      <c r="B17" s="65">
        <v>8</v>
      </c>
      <c r="C17" s="102" t="s">
        <v>198</v>
      </c>
      <c r="D17" s="67" t="s">
        <v>216</v>
      </c>
      <c r="E17" s="68" t="s">
        <v>92</v>
      </c>
      <c r="F17" s="105" t="s">
        <v>210</v>
      </c>
      <c r="G17" s="105" t="s">
        <v>148</v>
      </c>
      <c r="H17" s="69"/>
      <c r="I17" s="70"/>
      <c r="J17" s="70"/>
      <c r="K17" s="70"/>
      <c r="L17" s="166" t="s">
        <v>83</v>
      </c>
      <c r="M17" s="167"/>
      <c r="N17" s="168"/>
    </row>
    <row r="18" spans="1:14" s="114" customFormat="1" ht="20.100000000000001" customHeight="1">
      <c r="A18" s="114">
        <v>9</v>
      </c>
      <c r="B18" s="65">
        <v>9</v>
      </c>
      <c r="C18" s="102" t="s">
        <v>176</v>
      </c>
      <c r="D18" s="67" t="s">
        <v>136</v>
      </c>
      <c r="E18" s="68" t="s">
        <v>80</v>
      </c>
      <c r="F18" s="105" t="s">
        <v>210</v>
      </c>
      <c r="G18" s="105" t="s">
        <v>150</v>
      </c>
      <c r="H18" s="69"/>
      <c r="I18" s="70"/>
      <c r="J18" s="70"/>
      <c r="K18" s="70"/>
      <c r="L18" s="166" t="s">
        <v>83</v>
      </c>
      <c r="M18" s="167"/>
      <c r="N18" s="168"/>
    </row>
    <row r="19" spans="1:14" s="114" customFormat="1" ht="20.100000000000001" customHeight="1">
      <c r="A19" s="114">
        <v>10</v>
      </c>
      <c r="B19" s="65">
        <v>10</v>
      </c>
      <c r="C19" s="102" t="s">
        <v>177</v>
      </c>
      <c r="D19" s="67" t="s">
        <v>131</v>
      </c>
      <c r="E19" s="68" t="s">
        <v>80</v>
      </c>
      <c r="F19" s="105" t="s">
        <v>210</v>
      </c>
      <c r="G19" s="105" t="s">
        <v>150</v>
      </c>
      <c r="H19" s="69"/>
      <c r="I19" s="70"/>
      <c r="J19" s="70"/>
      <c r="K19" s="70"/>
      <c r="L19" s="166" t="s">
        <v>83</v>
      </c>
      <c r="M19" s="167"/>
      <c r="N19" s="168"/>
    </row>
    <row r="20" spans="1:14" s="114" customFormat="1" ht="20.100000000000001" customHeight="1">
      <c r="A20" s="114">
        <v>11</v>
      </c>
      <c r="B20" s="65">
        <v>11</v>
      </c>
      <c r="C20" s="102" t="s">
        <v>179</v>
      </c>
      <c r="D20" s="67" t="s">
        <v>138</v>
      </c>
      <c r="E20" s="68" t="s">
        <v>99</v>
      </c>
      <c r="F20" s="105" t="s">
        <v>210</v>
      </c>
      <c r="G20" s="105" t="s">
        <v>150</v>
      </c>
      <c r="H20" s="69"/>
      <c r="I20" s="70"/>
      <c r="J20" s="70"/>
      <c r="K20" s="70"/>
      <c r="L20" s="166" t="s">
        <v>83</v>
      </c>
      <c r="M20" s="167"/>
      <c r="N20" s="168"/>
    </row>
    <row r="21" spans="1:14" s="114" customFormat="1" ht="20.100000000000001" customHeight="1">
      <c r="A21" s="114">
        <v>12</v>
      </c>
      <c r="B21" s="65">
        <v>12</v>
      </c>
      <c r="C21" s="102" t="s">
        <v>217</v>
      </c>
      <c r="D21" s="67" t="s">
        <v>218</v>
      </c>
      <c r="E21" s="68" t="s">
        <v>106</v>
      </c>
      <c r="F21" s="105" t="s">
        <v>210</v>
      </c>
      <c r="G21" s="105" t="s">
        <v>148</v>
      </c>
      <c r="H21" s="69"/>
      <c r="I21" s="70"/>
      <c r="J21" s="70"/>
      <c r="K21" s="70"/>
      <c r="L21" s="166" t="s">
        <v>84</v>
      </c>
      <c r="M21" s="167"/>
      <c r="N21" s="168"/>
    </row>
    <row r="22" spans="1:14" s="114" customFormat="1" ht="20.100000000000001" customHeight="1">
      <c r="A22" s="114">
        <v>13</v>
      </c>
      <c r="B22" s="65">
        <v>13</v>
      </c>
      <c r="C22" s="102" t="s">
        <v>171</v>
      </c>
      <c r="D22" s="67" t="s">
        <v>219</v>
      </c>
      <c r="E22" s="68" t="s">
        <v>79</v>
      </c>
      <c r="F22" s="105" t="s">
        <v>210</v>
      </c>
      <c r="G22" s="105" t="s">
        <v>149</v>
      </c>
      <c r="H22" s="69"/>
      <c r="I22" s="70"/>
      <c r="J22" s="70"/>
      <c r="K22" s="70"/>
      <c r="L22" s="166" t="s">
        <v>83</v>
      </c>
      <c r="M22" s="167"/>
      <c r="N22" s="168"/>
    </row>
    <row r="23" spans="1:14" s="114" customFormat="1" ht="20.100000000000001" customHeight="1">
      <c r="A23" s="114">
        <v>14</v>
      </c>
      <c r="B23" s="65">
        <v>14</v>
      </c>
      <c r="C23" s="102" t="s">
        <v>180</v>
      </c>
      <c r="D23" s="67" t="s">
        <v>220</v>
      </c>
      <c r="E23" s="68" t="s">
        <v>93</v>
      </c>
      <c r="F23" s="105" t="s">
        <v>210</v>
      </c>
      <c r="G23" s="105" t="s">
        <v>150</v>
      </c>
      <c r="H23" s="69"/>
      <c r="I23" s="70"/>
      <c r="J23" s="70"/>
      <c r="K23" s="70"/>
      <c r="L23" s="166" t="s">
        <v>83</v>
      </c>
      <c r="M23" s="167"/>
      <c r="N23" s="168"/>
    </row>
    <row r="24" spans="1:14" s="114" customFormat="1" ht="20.100000000000001" customHeight="1">
      <c r="A24" s="114">
        <v>15</v>
      </c>
      <c r="B24" s="65">
        <v>15</v>
      </c>
      <c r="C24" s="102" t="s">
        <v>206</v>
      </c>
      <c r="D24" s="67" t="s">
        <v>221</v>
      </c>
      <c r="E24" s="68" t="s">
        <v>207</v>
      </c>
      <c r="F24" s="105" t="s">
        <v>210</v>
      </c>
      <c r="G24" s="105" t="s">
        <v>83</v>
      </c>
      <c r="H24" s="69"/>
      <c r="I24" s="70"/>
      <c r="J24" s="70"/>
      <c r="K24" s="70"/>
      <c r="L24" s="166" t="s">
        <v>83</v>
      </c>
      <c r="M24" s="167"/>
      <c r="N24" s="168"/>
    </row>
    <row r="25" spans="1:14" s="114" customFormat="1" ht="20.100000000000001" customHeight="1">
      <c r="A25" s="114">
        <v>16</v>
      </c>
      <c r="B25" s="65">
        <v>16</v>
      </c>
      <c r="C25" s="102" t="s">
        <v>208</v>
      </c>
      <c r="D25" s="67" t="s">
        <v>134</v>
      </c>
      <c r="E25" s="68" t="s">
        <v>109</v>
      </c>
      <c r="F25" s="105" t="s">
        <v>210</v>
      </c>
      <c r="G25" s="105" t="s">
        <v>145</v>
      </c>
      <c r="H25" s="69"/>
      <c r="I25" s="70"/>
      <c r="J25" s="70"/>
      <c r="K25" s="70"/>
      <c r="L25" s="166" t="s">
        <v>83</v>
      </c>
      <c r="M25" s="167"/>
      <c r="N25" s="168"/>
    </row>
    <row r="26" spans="1:14" s="114" customFormat="1" ht="20.100000000000001" customHeight="1">
      <c r="A26" s="114">
        <v>17</v>
      </c>
      <c r="B26" s="65">
        <v>17</v>
      </c>
      <c r="C26" s="102" t="s">
        <v>189</v>
      </c>
      <c r="D26" s="67" t="s">
        <v>222</v>
      </c>
      <c r="E26" s="68" t="s">
        <v>95</v>
      </c>
      <c r="F26" s="105" t="s">
        <v>210</v>
      </c>
      <c r="G26" s="105" t="s">
        <v>153</v>
      </c>
      <c r="H26" s="69"/>
      <c r="I26" s="70"/>
      <c r="J26" s="70"/>
      <c r="K26" s="70"/>
      <c r="L26" s="166" t="s">
        <v>83</v>
      </c>
      <c r="M26" s="167"/>
      <c r="N26" s="168"/>
    </row>
    <row r="27" spans="1:14" s="114" customFormat="1" ht="20.100000000000001" customHeight="1">
      <c r="A27" s="114">
        <v>18</v>
      </c>
      <c r="B27" s="65">
        <v>18</v>
      </c>
      <c r="C27" s="102" t="s">
        <v>190</v>
      </c>
      <c r="D27" s="67" t="s">
        <v>129</v>
      </c>
      <c r="E27" s="68" t="s">
        <v>78</v>
      </c>
      <c r="F27" s="105" t="s">
        <v>210</v>
      </c>
      <c r="G27" s="105" t="s">
        <v>153</v>
      </c>
      <c r="H27" s="69"/>
      <c r="I27" s="70"/>
      <c r="J27" s="70"/>
      <c r="K27" s="70"/>
      <c r="L27" s="166" t="s">
        <v>83</v>
      </c>
      <c r="M27" s="167"/>
      <c r="N27" s="168"/>
    </row>
    <row r="28" spans="1:14" s="114" customFormat="1" ht="20.100000000000001" customHeight="1">
      <c r="A28" s="114">
        <v>19</v>
      </c>
      <c r="B28" s="65">
        <v>19</v>
      </c>
      <c r="C28" s="102" t="s">
        <v>223</v>
      </c>
      <c r="D28" s="67" t="s">
        <v>224</v>
      </c>
      <c r="E28" s="68" t="s">
        <v>117</v>
      </c>
      <c r="F28" s="105" t="s">
        <v>210</v>
      </c>
      <c r="G28" s="105" t="s">
        <v>146</v>
      </c>
      <c r="H28" s="69"/>
      <c r="I28" s="70"/>
      <c r="J28" s="70"/>
      <c r="K28" s="70"/>
      <c r="L28" s="166" t="s">
        <v>84</v>
      </c>
      <c r="M28" s="167"/>
      <c r="N28" s="168"/>
    </row>
    <row r="29" spans="1:14" s="114" customFormat="1" ht="20.100000000000001" customHeight="1">
      <c r="A29" s="114">
        <v>0</v>
      </c>
      <c r="B29" s="65">
        <v>20</v>
      </c>
      <c r="C29" s="102" t="s">
        <v>83</v>
      </c>
      <c r="D29" s="67" t="s">
        <v>83</v>
      </c>
      <c r="E29" s="68" t="s">
        <v>83</v>
      </c>
      <c r="F29" s="105" t="s">
        <v>83</v>
      </c>
      <c r="G29" s="105" t="s">
        <v>83</v>
      </c>
      <c r="H29" s="69"/>
      <c r="I29" s="70"/>
      <c r="J29" s="70"/>
      <c r="K29" s="70"/>
      <c r="L29" s="166" t="s">
        <v>83</v>
      </c>
      <c r="M29" s="167"/>
      <c r="N29" s="168"/>
    </row>
    <row r="30" spans="1:14" s="114" customFormat="1" ht="20.100000000000001" customHeight="1">
      <c r="A30" s="114">
        <v>0</v>
      </c>
      <c r="B30" s="65">
        <v>21</v>
      </c>
      <c r="C30" s="102" t="s">
        <v>83</v>
      </c>
      <c r="D30" s="67" t="s">
        <v>83</v>
      </c>
      <c r="E30" s="68" t="s">
        <v>83</v>
      </c>
      <c r="F30" s="105" t="s">
        <v>83</v>
      </c>
      <c r="G30" s="105" t="s">
        <v>83</v>
      </c>
      <c r="H30" s="69"/>
      <c r="I30" s="70"/>
      <c r="J30" s="70"/>
      <c r="K30" s="70"/>
      <c r="L30" s="166" t="s">
        <v>83</v>
      </c>
      <c r="M30" s="167"/>
      <c r="N30" s="168"/>
    </row>
    <row r="31" spans="1:14" s="114" customFormat="1" ht="20.100000000000001" customHeight="1">
      <c r="A31" s="114">
        <v>0</v>
      </c>
      <c r="B31" s="65">
        <v>22</v>
      </c>
      <c r="C31" s="102" t="s">
        <v>83</v>
      </c>
      <c r="D31" s="67" t="s">
        <v>83</v>
      </c>
      <c r="E31" s="68" t="s">
        <v>83</v>
      </c>
      <c r="F31" s="105" t="s">
        <v>83</v>
      </c>
      <c r="G31" s="105" t="s">
        <v>83</v>
      </c>
      <c r="H31" s="69"/>
      <c r="I31" s="70"/>
      <c r="J31" s="70"/>
      <c r="K31" s="70"/>
      <c r="L31" s="166" t="s">
        <v>83</v>
      </c>
      <c r="M31" s="167"/>
      <c r="N31" s="168"/>
    </row>
    <row r="32" spans="1:14" s="114" customFormat="1" ht="20.100000000000001" customHeight="1">
      <c r="A32" s="114">
        <v>0</v>
      </c>
      <c r="B32" s="65">
        <v>23</v>
      </c>
      <c r="C32" s="102" t="s">
        <v>83</v>
      </c>
      <c r="D32" s="67" t="s">
        <v>83</v>
      </c>
      <c r="E32" s="68" t="s">
        <v>83</v>
      </c>
      <c r="F32" s="105" t="s">
        <v>83</v>
      </c>
      <c r="G32" s="105" t="s">
        <v>83</v>
      </c>
      <c r="H32" s="69"/>
      <c r="I32" s="70"/>
      <c r="J32" s="70"/>
      <c r="K32" s="70"/>
      <c r="L32" s="166" t="s">
        <v>83</v>
      </c>
      <c r="M32" s="167"/>
      <c r="N32" s="168"/>
    </row>
    <row r="33" spans="1:15" s="114" customFormat="1" ht="20.100000000000001" customHeight="1">
      <c r="A33" s="114">
        <v>0</v>
      </c>
      <c r="B33" s="65">
        <v>24</v>
      </c>
      <c r="C33" s="102" t="s">
        <v>83</v>
      </c>
      <c r="D33" s="67" t="s">
        <v>83</v>
      </c>
      <c r="E33" s="68" t="s">
        <v>83</v>
      </c>
      <c r="F33" s="105" t="s">
        <v>83</v>
      </c>
      <c r="G33" s="105" t="s">
        <v>83</v>
      </c>
      <c r="H33" s="69"/>
      <c r="I33" s="70"/>
      <c r="J33" s="70"/>
      <c r="K33" s="70"/>
      <c r="L33" s="166" t="s">
        <v>83</v>
      </c>
      <c r="M33" s="167"/>
      <c r="N33" s="168"/>
    </row>
    <row r="34" spans="1:15" s="114" customFormat="1" ht="20.100000000000001" customHeight="1">
      <c r="A34" s="114">
        <v>0</v>
      </c>
      <c r="B34" s="65">
        <v>25</v>
      </c>
      <c r="C34" s="102" t="s">
        <v>83</v>
      </c>
      <c r="D34" s="67" t="s">
        <v>83</v>
      </c>
      <c r="E34" s="68" t="s">
        <v>83</v>
      </c>
      <c r="F34" s="105" t="s">
        <v>83</v>
      </c>
      <c r="G34" s="105" t="s">
        <v>83</v>
      </c>
      <c r="H34" s="69"/>
      <c r="I34" s="70"/>
      <c r="J34" s="70"/>
      <c r="K34" s="70"/>
      <c r="L34" s="166" t="s">
        <v>83</v>
      </c>
      <c r="M34" s="167"/>
      <c r="N34" s="168"/>
    </row>
    <row r="35" spans="1:15" s="114" customFormat="1" ht="20.100000000000001" customHeight="1">
      <c r="A35" s="114">
        <v>0</v>
      </c>
      <c r="B35" s="65">
        <v>26</v>
      </c>
      <c r="C35" s="102" t="s">
        <v>83</v>
      </c>
      <c r="D35" s="67" t="s">
        <v>83</v>
      </c>
      <c r="E35" s="68" t="s">
        <v>83</v>
      </c>
      <c r="F35" s="105" t="s">
        <v>83</v>
      </c>
      <c r="G35" s="105" t="s">
        <v>83</v>
      </c>
      <c r="H35" s="69"/>
      <c r="I35" s="70"/>
      <c r="J35" s="70"/>
      <c r="K35" s="70"/>
      <c r="L35" s="166" t="s">
        <v>83</v>
      </c>
      <c r="M35" s="167"/>
      <c r="N35" s="168"/>
    </row>
    <row r="36" spans="1:15" s="114" customFormat="1" ht="20.100000000000001" customHeight="1">
      <c r="A36" s="114">
        <v>0</v>
      </c>
      <c r="B36" s="65">
        <v>27</v>
      </c>
      <c r="C36" s="102" t="s">
        <v>83</v>
      </c>
      <c r="D36" s="67" t="s">
        <v>83</v>
      </c>
      <c r="E36" s="68" t="s">
        <v>83</v>
      </c>
      <c r="F36" s="105" t="s">
        <v>83</v>
      </c>
      <c r="G36" s="105" t="s">
        <v>83</v>
      </c>
      <c r="H36" s="69"/>
      <c r="I36" s="70"/>
      <c r="J36" s="70"/>
      <c r="K36" s="70"/>
      <c r="L36" s="166" t="s">
        <v>83</v>
      </c>
      <c r="M36" s="167"/>
      <c r="N36" s="168"/>
    </row>
    <row r="37" spans="1:15" s="114" customFormat="1" ht="20.100000000000001" customHeight="1">
      <c r="A37" s="114">
        <v>0</v>
      </c>
      <c r="B37" s="65">
        <v>28</v>
      </c>
      <c r="C37" s="102" t="s">
        <v>83</v>
      </c>
      <c r="D37" s="67" t="s">
        <v>83</v>
      </c>
      <c r="E37" s="68" t="s">
        <v>83</v>
      </c>
      <c r="F37" s="105" t="s">
        <v>83</v>
      </c>
      <c r="G37" s="105" t="s">
        <v>83</v>
      </c>
      <c r="H37" s="69"/>
      <c r="I37" s="70"/>
      <c r="J37" s="70"/>
      <c r="K37" s="70"/>
      <c r="L37" s="166" t="s">
        <v>83</v>
      </c>
      <c r="M37" s="167"/>
      <c r="N37" s="168"/>
    </row>
    <row r="38" spans="1:15" s="114" customFormat="1" ht="20.100000000000001" customHeight="1">
      <c r="A38" s="114">
        <v>0</v>
      </c>
      <c r="B38" s="65">
        <v>29</v>
      </c>
      <c r="C38" s="102" t="s">
        <v>83</v>
      </c>
      <c r="D38" s="67" t="s">
        <v>83</v>
      </c>
      <c r="E38" s="68" t="s">
        <v>83</v>
      </c>
      <c r="F38" s="105" t="s">
        <v>83</v>
      </c>
      <c r="G38" s="105" t="s">
        <v>83</v>
      </c>
      <c r="H38" s="69"/>
      <c r="I38" s="70"/>
      <c r="J38" s="70"/>
      <c r="K38" s="70"/>
      <c r="L38" s="166" t="s">
        <v>83</v>
      </c>
      <c r="M38" s="167"/>
      <c r="N38" s="168"/>
    </row>
    <row r="39" spans="1:15" s="114" customFormat="1" ht="20.100000000000001" customHeight="1">
      <c r="A39" s="114">
        <v>0</v>
      </c>
      <c r="B39" s="72">
        <v>30</v>
      </c>
      <c r="C39" s="102" t="s">
        <v>83</v>
      </c>
      <c r="D39" s="67" t="s">
        <v>83</v>
      </c>
      <c r="E39" s="68" t="s">
        <v>83</v>
      </c>
      <c r="F39" s="105" t="s">
        <v>83</v>
      </c>
      <c r="G39" s="105" t="s">
        <v>83</v>
      </c>
      <c r="H39" s="73"/>
      <c r="I39" s="74"/>
      <c r="J39" s="74"/>
      <c r="K39" s="74"/>
      <c r="L39" s="166" t="s">
        <v>83</v>
      </c>
      <c r="M39" s="167"/>
      <c r="N39" s="168"/>
    </row>
    <row r="40" spans="1:15" s="114" customFormat="1" ht="23.25" customHeight="1">
      <c r="A40" s="114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5" s="114" customFormat="1" ht="20.100000000000001" customHeight="1">
      <c r="A41" s="114">
        <v>0</v>
      </c>
      <c r="B41" s="82" t="s">
        <v>86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s="114" customFormat="1" ht="18.75" customHeight="1">
      <c r="A42" s="114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s="114" customFormat="1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s="114" customFormat="1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s="114" customFormat="1" ht="20.100000000000001" customHeight="1">
      <c r="A45" s="100">
        <v>0</v>
      </c>
      <c r="C45" s="108" t="s">
        <v>85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114" customFormat="1" ht="13.5" customHeight="1">
      <c r="A46" s="100">
        <v>0</v>
      </c>
      <c r="B46" s="91"/>
      <c r="C46" s="104"/>
      <c r="D46" s="84"/>
      <c r="E46" s="85"/>
      <c r="F46" s="107"/>
      <c r="G46" s="107"/>
      <c r="H46" s="109" t="s">
        <v>50</v>
      </c>
      <c r="I46" s="110">
        <v>3</v>
      </c>
      <c r="J46" s="88"/>
      <c r="K46" s="112" t="s">
        <v>50</v>
      </c>
      <c r="L46" s="113">
        <v>1</v>
      </c>
      <c r="N46" s="111"/>
      <c r="O46" s="101"/>
    </row>
    <row r="47" spans="1:15" s="114" customFormat="1"/>
    <row r="48" spans="1:15" s="56" customFormat="1">
      <c r="C48" s="186" t="s">
        <v>57</v>
      </c>
      <c r="D48" s="186"/>
      <c r="E48" s="57"/>
      <c r="F48" s="183" t="s">
        <v>157</v>
      </c>
      <c r="G48" s="183"/>
      <c r="H48" s="183"/>
      <c r="I48" s="183"/>
      <c r="J48" s="183"/>
      <c r="K48" s="183"/>
      <c r="L48" s="58" t="s">
        <v>257</v>
      </c>
    </row>
    <row r="49" spans="1:14" s="56" customFormat="1">
      <c r="C49" s="186" t="s">
        <v>59</v>
      </c>
      <c r="D49" s="186"/>
      <c r="E49" s="59" t="s">
        <v>159</v>
      </c>
      <c r="F49" s="187" t="s">
        <v>258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>
        <v>2</v>
      </c>
    </row>
    <row r="50" spans="1:14" s="62" customFormat="1" ht="18.75" customHeight="1">
      <c r="C50" s="63" t="s">
        <v>259</v>
      </c>
      <c r="D50" s="184" t="s">
        <v>260</v>
      </c>
      <c r="E50" s="184"/>
      <c r="F50" s="184"/>
      <c r="G50" s="184"/>
      <c r="H50" s="184"/>
      <c r="I50" s="184"/>
      <c r="J50" s="184"/>
      <c r="K50" s="184"/>
      <c r="L50" s="60" t="s">
        <v>62</v>
      </c>
      <c r="M50" s="60" t="s">
        <v>61</v>
      </c>
      <c r="N50" s="60" t="s">
        <v>160</v>
      </c>
    </row>
    <row r="51" spans="1:14" s="62" customFormat="1" ht="18.75" customHeight="1">
      <c r="B51" s="185" t="s">
        <v>263</v>
      </c>
      <c r="C51" s="185"/>
      <c r="D51" s="185"/>
      <c r="E51" s="185"/>
      <c r="F51" s="185"/>
      <c r="G51" s="185"/>
      <c r="H51" s="185"/>
      <c r="I51" s="185"/>
      <c r="J51" s="185"/>
      <c r="K51" s="185"/>
      <c r="L51" s="60" t="s">
        <v>63</v>
      </c>
      <c r="M51" s="60" t="s">
        <v>61</v>
      </c>
      <c r="N51" s="60">
        <v>1</v>
      </c>
    </row>
    <row r="52" spans="1:14" s="114" customFormat="1" ht="9" customHeight="1"/>
    <row r="53" spans="1:14" s="114" customFormat="1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s="114" customFormat="1" ht="27" customHeight="1">
      <c r="B54" s="173"/>
      <c r="C54" s="173"/>
      <c r="D54" s="181"/>
      <c r="E54" s="182"/>
      <c r="F54" s="173"/>
      <c r="G54" s="173"/>
      <c r="H54" s="173"/>
      <c r="I54" s="173"/>
      <c r="J54" s="64" t="s">
        <v>69</v>
      </c>
      <c r="K54" s="64" t="s">
        <v>70</v>
      </c>
      <c r="L54" s="178"/>
      <c r="M54" s="179"/>
      <c r="N54" s="180"/>
    </row>
    <row r="55" spans="1:14" s="114" customFormat="1" ht="20.100000000000001" customHeight="1">
      <c r="A55" s="114">
        <v>20</v>
      </c>
      <c r="B55" s="65">
        <v>1</v>
      </c>
      <c r="C55" s="102" t="s">
        <v>162</v>
      </c>
      <c r="D55" s="67" t="s">
        <v>225</v>
      </c>
      <c r="E55" s="68" t="s">
        <v>120</v>
      </c>
      <c r="F55" s="105" t="s">
        <v>210</v>
      </c>
      <c r="G55" s="105" t="s">
        <v>146</v>
      </c>
      <c r="H55" s="69"/>
      <c r="I55" s="70"/>
      <c r="J55" s="70"/>
      <c r="K55" s="70"/>
      <c r="L55" s="169" t="s">
        <v>83</v>
      </c>
      <c r="M55" s="170"/>
      <c r="N55" s="171"/>
    </row>
    <row r="56" spans="1:14" s="114" customFormat="1" ht="20.100000000000001" customHeight="1">
      <c r="A56" s="114">
        <v>21</v>
      </c>
      <c r="B56" s="65">
        <v>2</v>
      </c>
      <c r="C56" s="102" t="s">
        <v>181</v>
      </c>
      <c r="D56" s="67" t="s">
        <v>119</v>
      </c>
      <c r="E56" s="68" t="s">
        <v>81</v>
      </c>
      <c r="F56" s="105" t="s">
        <v>210</v>
      </c>
      <c r="G56" s="105" t="s">
        <v>150</v>
      </c>
      <c r="H56" s="69"/>
      <c r="I56" s="70"/>
      <c r="J56" s="70"/>
      <c r="K56" s="70"/>
      <c r="L56" s="166" t="s">
        <v>83</v>
      </c>
      <c r="M56" s="167"/>
      <c r="N56" s="168"/>
    </row>
    <row r="57" spans="1:14" s="114" customFormat="1" ht="20.100000000000001" customHeight="1">
      <c r="A57" s="114">
        <v>22</v>
      </c>
      <c r="B57" s="65">
        <v>3</v>
      </c>
      <c r="C57" s="102" t="s">
        <v>226</v>
      </c>
      <c r="D57" s="67" t="s">
        <v>227</v>
      </c>
      <c r="E57" s="68" t="s">
        <v>91</v>
      </c>
      <c r="F57" s="105" t="s">
        <v>210</v>
      </c>
      <c r="G57" s="105" t="s">
        <v>148</v>
      </c>
      <c r="H57" s="69"/>
      <c r="I57" s="70"/>
      <c r="J57" s="70"/>
      <c r="K57" s="70"/>
      <c r="L57" s="166" t="s">
        <v>84</v>
      </c>
      <c r="M57" s="167"/>
      <c r="N57" s="168"/>
    </row>
    <row r="58" spans="1:14" s="114" customFormat="1" ht="20.100000000000001" customHeight="1">
      <c r="A58" s="114">
        <v>23</v>
      </c>
      <c r="B58" s="65">
        <v>4</v>
      </c>
      <c r="C58" s="102" t="s">
        <v>228</v>
      </c>
      <c r="D58" s="67" t="s">
        <v>90</v>
      </c>
      <c r="E58" s="68" t="s">
        <v>91</v>
      </c>
      <c r="F58" s="105" t="s">
        <v>210</v>
      </c>
      <c r="G58" s="105" t="s">
        <v>150</v>
      </c>
      <c r="H58" s="69"/>
      <c r="I58" s="70"/>
      <c r="J58" s="70"/>
      <c r="K58" s="70"/>
      <c r="L58" s="166" t="s">
        <v>83</v>
      </c>
      <c r="M58" s="167"/>
      <c r="N58" s="168"/>
    </row>
    <row r="59" spans="1:14" s="114" customFormat="1" ht="20.100000000000001" customHeight="1">
      <c r="A59" s="114">
        <v>24</v>
      </c>
      <c r="B59" s="65">
        <v>5</v>
      </c>
      <c r="C59" s="102" t="s">
        <v>182</v>
      </c>
      <c r="D59" s="67" t="s">
        <v>229</v>
      </c>
      <c r="E59" s="68" t="s">
        <v>122</v>
      </c>
      <c r="F59" s="105" t="s">
        <v>210</v>
      </c>
      <c r="G59" s="105" t="s">
        <v>150</v>
      </c>
      <c r="H59" s="69"/>
      <c r="I59" s="70"/>
      <c r="J59" s="70"/>
      <c r="K59" s="70"/>
      <c r="L59" s="166" t="s">
        <v>83</v>
      </c>
      <c r="M59" s="167"/>
      <c r="N59" s="168"/>
    </row>
    <row r="60" spans="1:14" s="114" customFormat="1" ht="20.100000000000001" customHeight="1">
      <c r="A60" s="114">
        <v>25</v>
      </c>
      <c r="B60" s="65">
        <v>6</v>
      </c>
      <c r="C60" s="102" t="s">
        <v>200</v>
      </c>
      <c r="D60" s="67" t="s">
        <v>137</v>
      </c>
      <c r="E60" s="68" t="s">
        <v>96</v>
      </c>
      <c r="F60" s="105" t="s">
        <v>210</v>
      </c>
      <c r="G60" s="105" t="s">
        <v>148</v>
      </c>
      <c r="H60" s="69"/>
      <c r="I60" s="70"/>
      <c r="J60" s="70"/>
      <c r="K60" s="70"/>
      <c r="L60" s="166" t="s">
        <v>83</v>
      </c>
      <c r="M60" s="167"/>
      <c r="N60" s="168"/>
    </row>
    <row r="61" spans="1:14" s="114" customFormat="1" ht="20.100000000000001" customHeight="1">
      <c r="A61" s="114">
        <v>26</v>
      </c>
      <c r="B61" s="65">
        <v>7</v>
      </c>
      <c r="C61" s="102" t="s">
        <v>172</v>
      </c>
      <c r="D61" s="67" t="s">
        <v>230</v>
      </c>
      <c r="E61" s="68" t="s">
        <v>123</v>
      </c>
      <c r="F61" s="105" t="s">
        <v>210</v>
      </c>
      <c r="G61" s="105" t="s">
        <v>149</v>
      </c>
      <c r="H61" s="69"/>
      <c r="I61" s="70"/>
      <c r="J61" s="70"/>
      <c r="K61" s="70"/>
      <c r="L61" s="166" t="s">
        <v>83</v>
      </c>
      <c r="M61" s="167"/>
      <c r="N61" s="168"/>
    </row>
    <row r="62" spans="1:14" s="114" customFormat="1" ht="20.100000000000001" customHeight="1">
      <c r="A62" s="114">
        <v>27</v>
      </c>
      <c r="B62" s="65">
        <v>8</v>
      </c>
      <c r="C62" s="102" t="s">
        <v>197</v>
      </c>
      <c r="D62" s="67" t="s">
        <v>231</v>
      </c>
      <c r="E62" s="68" t="s">
        <v>98</v>
      </c>
      <c r="F62" s="105" t="s">
        <v>210</v>
      </c>
      <c r="G62" s="105" t="s">
        <v>147</v>
      </c>
      <c r="H62" s="69"/>
      <c r="I62" s="70"/>
      <c r="J62" s="70"/>
      <c r="K62" s="70"/>
      <c r="L62" s="166" t="s">
        <v>83</v>
      </c>
      <c r="M62" s="167"/>
      <c r="N62" s="168"/>
    </row>
    <row r="63" spans="1:14" s="114" customFormat="1" ht="20.100000000000001" customHeight="1">
      <c r="A63" s="114">
        <v>28</v>
      </c>
      <c r="B63" s="65">
        <v>9</v>
      </c>
      <c r="C63" s="102" t="s">
        <v>194</v>
      </c>
      <c r="D63" s="67" t="s">
        <v>232</v>
      </c>
      <c r="E63" s="68" t="s">
        <v>77</v>
      </c>
      <c r="F63" s="105" t="s">
        <v>210</v>
      </c>
      <c r="G63" s="105" t="s">
        <v>155</v>
      </c>
      <c r="H63" s="69"/>
      <c r="I63" s="70"/>
      <c r="J63" s="70"/>
      <c r="K63" s="70"/>
      <c r="L63" s="166" t="s">
        <v>83</v>
      </c>
      <c r="M63" s="167"/>
      <c r="N63" s="168"/>
    </row>
    <row r="64" spans="1:14" s="114" customFormat="1" ht="20.100000000000001" customHeight="1">
      <c r="A64" s="114">
        <v>29</v>
      </c>
      <c r="B64" s="65">
        <v>10</v>
      </c>
      <c r="C64" s="102" t="s">
        <v>170</v>
      </c>
      <c r="D64" s="67" t="s">
        <v>233</v>
      </c>
      <c r="E64" s="68" t="s">
        <v>127</v>
      </c>
      <c r="F64" s="105" t="s">
        <v>210</v>
      </c>
      <c r="G64" s="105" t="s">
        <v>148</v>
      </c>
      <c r="H64" s="69"/>
      <c r="I64" s="70"/>
      <c r="J64" s="70"/>
      <c r="K64" s="70"/>
      <c r="L64" s="166" t="s">
        <v>83</v>
      </c>
      <c r="M64" s="167"/>
      <c r="N64" s="168"/>
    </row>
    <row r="65" spans="1:14" s="114" customFormat="1" ht="20.100000000000001" customHeight="1">
      <c r="A65" s="114">
        <v>30</v>
      </c>
      <c r="B65" s="65">
        <v>11</v>
      </c>
      <c r="C65" s="102" t="s">
        <v>184</v>
      </c>
      <c r="D65" s="67" t="s">
        <v>234</v>
      </c>
      <c r="E65" s="68" t="s">
        <v>124</v>
      </c>
      <c r="F65" s="105" t="s">
        <v>235</v>
      </c>
      <c r="G65" s="105" t="s">
        <v>152</v>
      </c>
      <c r="H65" s="69"/>
      <c r="I65" s="70"/>
      <c r="J65" s="70"/>
      <c r="K65" s="70"/>
      <c r="L65" s="166" t="s">
        <v>83</v>
      </c>
      <c r="M65" s="167"/>
      <c r="N65" s="168"/>
    </row>
    <row r="66" spans="1:14" s="114" customFormat="1" ht="20.100000000000001" customHeight="1">
      <c r="A66" s="114">
        <v>31</v>
      </c>
      <c r="B66" s="65">
        <v>12</v>
      </c>
      <c r="C66" s="102" t="s">
        <v>185</v>
      </c>
      <c r="D66" s="67" t="s">
        <v>236</v>
      </c>
      <c r="E66" s="68" t="s">
        <v>133</v>
      </c>
      <c r="F66" s="105" t="s">
        <v>235</v>
      </c>
      <c r="G66" s="105" t="s">
        <v>152</v>
      </c>
      <c r="H66" s="69"/>
      <c r="I66" s="70"/>
      <c r="J66" s="70"/>
      <c r="K66" s="70"/>
      <c r="L66" s="166" t="s">
        <v>83</v>
      </c>
      <c r="M66" s="167"/>
      <c r="N66" s="168"/>
    </row>
    <row r="67" spans="1:14" s="114" customFormat="1" ht="20.100000000000001" customHeight="1">
      <c r="A67" s="114">
        <v>32</v>
      </c>
      <c r="B67" s="65">
        <v>13</v>
      </c>
      <c r="C67" s="102" t="s">
        <v>174</v>
      </c>
      <c r="D67" s="67" t="s">
        <v>237</v>
      </c>
      <c r="E67" s="68" t="s">
        <v>105</v>
      </c>
      <c r="F67" s="105" t="s">
        <v>235</v>
      </c>
      <c r="G67" s="105" t="s">
        <v>150</v>
      </c>
      <c r="H67" s="69"/>
      <c r="I67" s="70"/>
      <c r="J67" s="70"/>
      <c r="K67" s="70"/>
      <c r="L67" s="166" t="s">
        <v>83</v>
      </c>
      <c r="M67" s="167"/>
      <c r="N67" s="168"/>
    </row>
    <row r="68" spans="1:14" s="114" customFormat="1" ht="20.100000000000001" customHeight="1">
      <c r="A68" s="114">
        <v>33</v>
      </c>
      <c r="B68" s="65">
        <v>14</v>
      </c>
      <c r="C68" s="102" t="s">
        <v>238</v>
      </c>
      <c r="D68" s="67" t="s">
        <v>139</v>
      </c>
      <c r="E68" s="68" t="s">
        <v>113</v>
      </c>
      <c r="F68" s="105" t="s">
        <v>235</v>
      </c>
      <c r="G68" s="105" t="s">
        <v>150</v>
      </c>
      <c r="H68" s="69"/>
      <c r="I68" s="70"/>
      <c r="J68" s="70"/>
      <c r="K68" s="70"/>
      <c r="L68" s="166" t="s">
        <v>83</v>
      </c>
      <c r="M68" s="167"/>
      <c r="N68" s="168"/>
    </row>
    <row r="69" spans="1:14" s="114" customFormat="1" ht="20.100000000000001" customHeight="1">
      <c r="A69" s="114">
        <v>34</v>
      </c>
      <c r="B69" s="65">
        <v>15</v>
      </c>
      <c r="C69" s="102" t="s">
        <v>239</v>
      </c>
      <c r="D69" s="67" t="s">
        <v>240</v>
      </c>
      <c r="E69" s="68" t="s">
        <v>87</v>
      </c>
      <c r="F69" s="105" t="s">
        <v>235</v>
      </c>
      <c r="G69" s="105" t="s">
        <v>150</v>
      </c>
      <c r="H69" s="69"/>
      <c r="I69" s="70"/>
      <c r="J69" s="70"/>
      <c r="K69" s="70"/>
      <c r="L69" s="166" t="s">
        <v>83</v>
      </c>
      <c r="M69" s="167"/>
      <c r="N69" s="168"/>
    </row>
    <row r="70" spans="1:14" s="114" customFormat="1" ht="20.100000000000001" customHeight="1">
      <c r="A70" s="114">
        <v>35</v>
      </c>
      <c r="B70" s="65">
        <v>16</v>
      </c>
      <c r="C70" s="102" t="s">
        <v>199</v>
      </c>
      <c r="D70" s="67" t="s">
        <v>241</v>
      </c>
      <c r="E70" s="68" t="s">
        <v>114</v>
      </c>
      <c r="F70" s="105" t="s">
        <v>235</v>
      </c>
      <c r="G70" s="105" t="s">
        <v>148</v>
      </c>
      <c r="H70" s="69"/>
      <c r="I70" s="70"/>
      <c r="J70" s="70"/>
      <c r="K70" s="70"/>
      <c r="L70" s="166" t="s">
        <v>83</v>
      </c>
      <c r="M70" s="167"/>
      <c r="N70" s="168"/>
    </row>
    <row r="71" spans="1:14" s="114" customFormat="1" ht="20.100000000000001" customHeight="1">
      <c r="A71" s="114">
        <v>36</v>
      </c>
      <c r="B71" s="65">
        <v>17</v>
      </c>
      <c r="C71" s="102" t="s">
        <v>191</v>
      </c>
      <c r="D71" s="67" t="s">
        <v>103</v>
      </c>
      <c r="E71" s="68" t="s">
        <v>100</v>
      </c>
      <c r="F71" s="105" t="s">
        <v>235</v>
      </c>
      <c r="G71" s="105" t="s">
        <v>154</v>
      </c>
      <c r="H71" s="69"/>
      <c r="I71" s="70"/>
      <c r="J71" s="70"/>
      <c r="K71" s="70"/>
      <c r="L71" s="166" t="s">
        <v>83</v>
      </c>
      <c r="M71" s="167"/>
      <c r="N71" s="168"/>
    </row>
    <row r="72" spans="1:14" s="114" customFormat="1" ht="20.100000000000001" customHeight="1">
      <c r="A72" s="114">
        <v>37</v>
      </c>
      <c r="B72" s="65">
        <v>18</v>
      </c>
      <c r="C72" s="102" t="s">
        <v>166</v>
      </c>
      <c r="D72" s="67" t="s">
        <v>82</v>
      </c>
      <c r="E72" s="68" t="s">
        <v>80</v>
      </c>
      <c r="F72" s="105" t="s">
        <v>235</v>
      </c>
      <c r="G72" s="105" t="s">
        <v>148</v>
      </c>
      <c r="H72" s="69"/>
      <c r="I72" s="70"/>
      <c r="J72" s="70"/>
      <c r="K72" s="70"/>
      <c r="L72" s="166" t="s">
        <v>83</v>
      </c>
      <c r="M72" s="167"/>
      <c r="N72" s="168"/>
    </row>
    <row r="73" spans="1:14" s="114" customFormat="1" ht="20.100000000000001" customHeight="1">
      <c r="A73" s="114">
        <v>38</v>
      </c>
      <c r="B73" s="65">
        <v>19</v>
      </c>
      <c r="C73" s="102" t="s">
        <v>178</v>
      </c>
      <c r="D73" s="67" t="s">
        <v>242</v>
      </c>
      <c r="E73" s="68" t="s">
        <v>115</v>
      </c>
      <c r="F73" s="105" t="s">
        <v>235</v>
      </c>
      <c r="G73" s="105" t="s">
        <v>150</v>
      </c>
      <c r="H73" s="69"/>
      <c r="I73" s="70"/>
      <c r="J73" s="70"/>
      <c r="K73" s="70"/>
      <c r="L73" s="166" t="s">
        <v>83</v>
      </c>
      <c r="M73" s="167"/>
      <c r="N73" s="168"/>
    </row>
    <row r="74" spans="1:14" s="114" customFormat="1" ht="20.100000000000001" customHeight="1">
      <c r="A74" s="114">
        <v>0</v>
      </c>
      <c r="B74" s="65">
        <v>20</v>
      </c>
      <c r="C74" s="102" t="s">
        <v>83</v>
      </c>
      <c r="D74" s="67" t="s">
        <v>83</v>
      </c>
      <c r="E74" s="68" t="s">
        <v>83</v>
      </c>
      <c r="F74" s="105" t="s">
        <v>83</v>
      </c>
      <c r="G74" s="105" t="s">
        <v>83</v>
      </c>
      <c r="H74" s="69"/>
      <c r="I74" s="70"/>
      <c r="J74" s="70"/>
      <c r="K74" s="70"/>
      <c r="L74" s="166" t="s">
        <v>83</v>
      </c>
      <c r="M74" s="167"/>
      <c r="N74" s="168"/>
    </row>
    <row r="75" spans="1:14" s="114" customFormat="1" ht="20.100000000000001" customHeight="1">
      <c r="A75" s="114">
        <v>0</v>
      </c>
      <c r="B75" s="65">
        <v>21</v>
      </c>
      <c r="C75" s="102" t="s">
        <v>83</v>
      </c>
      <c r="D75" s="67" t="s">
        <v>83</v>
      </c>
      <c r="E75" s="68" t="s">
        <v>83</v>
      </c>
      <c r="F75" s="105" t="s">
        <v>83</v>
      </c>
      <c r="G75" s="105" t="s">
        <v>83</v>
      </c>
      <c r="H75" s="69"/>
      <c r="I75" s="70"/>
      <c r="J75" s="70"/>
      <c r="K75" s="70"/>
      <c r="L75" s="166" t="s">
        <v>83</v>
      </c>
      <c r="M75" s="167"/>
      <c r="N75" s="168"/>
    </row>
    <row r="76" spans="1:14" s="114" customFormat="1" ht="20.100000000000001" customHeight="1">
      <c r="A76" s="114">
        <v>0</v>
      </c>
      <c r="B76" s="65">
        <v>22</v>
      </c>
      <c r="C76" s="102" t="s">
        <v>83</v>
      </c>
      <c r="D76" s="67" t="s">
        <v>83</v>
      </c>
      <c r="E76" s="68" t="s">
        <v>83</v>
      </c>
      <c r="F76" s="105" t="s">
        <v>83</v>
      </c>
      <c r="G76" s="105" t="s">
        <v>83</v>
      </c>
      <c r="H76" s="69"/>
      <c r="I76" s="70"/>
      <c r="J76" s="70"/>
      <c r="K76" s="70"/>
      <c r="L76" s="166" t="s">
        <v>83</v>
      </c>
      <c r="M76" s="167"/>
      <c r="N76" s="168"/>
    </row>
    <row r="77" spans="1:14" s="114" customFormat="1" ht="20.100000000000001" customHeight="1">
      <c r="A77" s="114">
        <v>0</v>
      </c>
      <c r="B77" s="65">
        <v>23</v>
      </c>
      <c r="C77" s="102" t="s">
        <v>83</v>
      </c>
      <c r="D77" s="67" t="s">
        <v>83</v>
      </c>
      <c r="E77" s="68" t="s">
        <v>83</v>
      </c>
      <c r="F77" s="105" t="s">
        <v>83</v>
      </c>
      <c r="G77" s="105" t="s">
        <v>83</v>
      </c>
      <c r="H77" s="69"/>
      <c r="I77" s="70"/>
      <c r="J77" s="70"/>
      <c r="K77" s="70"/>
      <c r="L77" s="166" t="s">
        <v>83</v>
      </c>
      <c r="M77" s="167"/>
      <c r="N77" s="168"/>
    </row>
    <row r="78" spans="1:14" s="114" customFormat="1" ht="20.100000000000001" customHeight="1">
      <c r="A78" s="114">
        <v>0</v>
      </c>
      <c r="B78" s="65">
        <v>24</v>
      </c>
      <c r="C78" s="102" t="s">
        <v>83</v>
      </c>
      <c r="D78" s="67" t="s">
        <v>83</v>
      </c>
      <c r="E78" s="68" t="s">
        <v>83</v>
      </c>
      <c r="F78" s="105" t="s">
        <v>83</v>
      </c>
      <c r="G78" s="105" t="s">
        <v>83</v>
      </c>
      <c r="H78" s="69"/>
      <c r="I78" s="70"/>
      <c r="J78" s="70"/>
      <c r="K78" s="70"/>
      <c r="L78" s="166" t="s">
        <v>83</v>
      </c>
      <c r="M78" s="167"/>
      <c r="N78" s="168"/>
    </row>
    <row r="79" spans="1:14" s="114" customFormat="1" ht="20.100000000000001" customHeight="1">
      <c r="A79" s="114">
        <v>0</v>
      </c>
      <c r="B79" s="65">
        <v>25</v>
      </c>
      <c r="C79" s="102" t="s">
        <v>83</v>
      </c>
      <c r="D79" s="67" t="s">
        <v>83</v>
      </c>
      <c r="E79" s="68" t="s">
        <v>83</v>
      </c>
      <c r="F79" s="105" t="s">
        <v>83</v>
      </c>
      <c r="G79" s="105" t="s">
        <v>83</v>
      </c>
      <c r="H79" s="69"/>
      <c r="I79" s="70"/>
      <c r="J79" s="70"/>
      <c r="K79" s="70"/>
      <c r="L79" s="166" t="s">
        <v>83</v>
      </c>
      <c r="M79" s="167"/>
      <c r="N79" s="168"/>
    </row>
    <row r="80" spans="1:14" s="114" customFormat="1" ht="20.100000000000001" customHeight="1">
      <c r="A80" s="114">
        <v>0</v>
      </c>
      <c r="B80" s="65">
        <v>26</v>
      </c>
      <c r="C80" s="102" t="s">
        <v>83</v>
      </c>
      <c r="D80" s="67" t="s">
        <v>83</v>
      </c>
      <c r="E80" s="68" t="s">
        <v>83</v>
      </c>
      <c r="F80" s="105" t="s">
        <v>83</v>
      </c>
      <c r="G80" s="105" t="s">
        <v>83</v>
      </c>
      <c r="H80" s="69"/>
      <c r="I80" s="70"/>
      <c r="J80" s="70"/>
      <c r="K80" s="70"/>
      <c r="L80" s="166" t="s">
        <v>83</v>
      </c>
      <c r="M80" s="167"/>
      <c r="N80" s="168"/>
    </row>
    <row r="81" spans="1:15" s="114" customFormat="1" ht="20.100000000000001" customHeight="1">
      <c r="A81" s="114">
        <v>0</v>
      </c>
      <c r="B81" s="65">
        <v>27</v>
      </c>
      <c r="C81" s="102" t="s">
        <v>83</v>
      </c>
      <c r="D81" s="67" t="s">
        <v>83</v>
      </c>
      <c r="E81" s="68" t="s">
        <v>83</v>
      </c>
      <c r="F81" s="105" t="s">
        <v>83</v>
      </c>
      <c r="G81" s="105" t="s">
        <v>83</v>
      </c>
      <c r="H81" s="69"/>
      <c r="I81" s="70"/>
      <c r="J81" s="70"/>
      <c r="K81" s="70"/>
      <c r="L81" s="166" t="s">
        <v>83</v>
      </c>
      <c r="M81" s="167"/>
      <c r="N81" s="168"/>
    </row>
    <row r="82" spans="1:15" s="114" customFormat="1" ht="20.100000000000001" customHeight="1">
      <c r="A82" s="114">
        <v>0</v>
      </c>
      <c r="B82" s="65">
        <v>28</v>
      </c>
      <c r="C82" s="102" t="s">
        <v>83</v>
      </c>
      <c r="D82" s="67" t="s">
        <v>83</v>
      </c>
      <c r="E82" s="68" t="s">
        <v>83</v>
      </c>
      <c r="F82" s="105" t="s">
        <v>83</v>
      </c>
      <c r="G82" s="105" t="s">
        <v>83</v>
      </c>
      <c r="H82" s="69"/>
      <c r="I82" s="70"/>
      <c r="J82" s="70"/>
      <c r="K82" s="70"/>
      <c r="L82" s="166" t="s">
        <v>83</v>
      </c>
      <c r="M82" s="167"/>
      <c r="N82" s="168"/>
    </row>
    <row r="83" spans="1:15" s="114" customFormat="1" ht="20.100000000000001" customHeight="1">
      <c r="A83" s="114">
        <v>0</v>
      </c>
      <c r="B83" s="65">
        <v>29</v>
      </c>
      <c r="C83" s="102" t="s">
        <v>83</v>
      </c>
      <c r="D83" s="67" t="s">
        <v>83</v>
      </c>
      <c r="E83" s="68" t="s">
        <v>83</v>
      </c>
      <c r="F83" s="105" t="s">
        <v>83</v>
      </c>
      <c r="G83" s="105" t="s">
        <v>83</v>
      </c>
      <c r="H83" s="69"/>
      <c r="I83" s="70"/>
      <c r="J83" s="70"/>
      <c r="K83" s="70"/>
      <c r="L83" s="166" t="s">
        <v>83</v>
      </c>
      <c r="M83" s="167"/>
      <c r="N83" s="168"/>
    </row>
    <row r="84" spans="1:15" s="114" customFormat="1" ht="20.100000000000001" customHeight="1">
      <c r="A84" s="114">
        <v>0</v>
      </c>
      <c r="B84" s="72">
        <v>30</v>
      </c>
      <c r="C84" s="102" t="s">
        <v>83</v>
      </c>
      <c r="D84" s="67" t="s">
        <v>83</v>
      </c>
      <c r="E84" s="68" t="s">
        <v>83</v>
      </c>
      <c r="F84" s="105" t="s">
        <v>83</v>
      </c>
      <c r="G84" s="105" t="s">
        <v>83</v>
      </c>
      <c r="H84" s="73"/>
      <c r="I84" s="74"/>
      <c r="J84" s="74"/>
      <c r="K84" s="74"/>
      <c r="L84" s="166" t="s">
        <v>83</v>
      </c>
      <c r="M84" s="167"/>
      <c r="N84" s="168"/>
    </row>
    <row r="85" spans="1:15" s="114" customFormat="1" ht="23.25" customHeight="1">
      <c r="A85" s="114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5"/>
      <c r="M85" s="115"/>
      <c r="N85" s="115"/>
    </row>
    <row r="86" spans="1:15" s="114" customFormat="1" ht="20.100000000000001" customHeight="1">
      <c r="A86" s="114">
        <v>0</v>
      </c>
      <c r="B86" s="82" t="s">
        <v>86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s="114" customFormat="1" ht="18.75" customHeight="1">
      <c r="A87" s="114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s="114" customFormat="1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114" customFormat="1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5" s="114" customFormat="1" ht="20.100000000000001" customHeight="1">
      <c r="A90" s="100">
        <v>0</v>
      </c>
      <c r="C90" s="108" t="s">
        <v>85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5" s="114" customFormat="1" ht="13.5" customHeight="1">
      <c r="A91" s="100">
        <v>0</v>
      </c>
      <c r="B91" s="91"/>
      <c r="C91" s="104"/>
      <c r="D91" s="84"/>
      <c r="E91" s="85"/>
      <c r="F91" s="107"/>
      <c r="G91" s="107"/>
      <c r="H91" s="109" t="s">
        <v>51</v>
      </c>
      <c r="I91" s="110">
        <v>3</v>
      </c>
      <c r="J91" s="88"/>
      <c r="K91" s="112" t="s">
        <v>50</v>
      </c>
      <c r="L91" s="113">
        <v>1</v>
      </c>
      <c r="N91" s="111"/>
      <c r="O91" s="101"/>
    </row>
    <row r="92" spans="1:15" s="114" customFormat="1"/>
    <row r="93" spans="1:15" s="56" customFormat="1">
      <c r="C93" s="186" t="s">
        <v>57</v>
      </c>
      <c r="D93" s="186"/>
      <c r="E93" s="57"/>
      <c r="F93" s="183" t="s">
        <v>157</v>
      </c>
      <c r="G93" s="183"/>
      <c r="H93" s="183"/>
      <c r="I93" s="183"/>
      <c r="J93" s="183"/>
      <c r="K93" s="183"/>
      <c r="L93" s="58" t="s">
        <v>255</v>
      </c>
    </row>
    <row r="94" spans="1:15" s="56" customFormat="1">
      <c r="C94" s="186" t="s">
        <v>59</v>
      </c>
      <c r="D94" s="186"/>
      <c r="E94" s="59" t="s">
        <v>156</v>
      </c>
      <c r="F94" s="187" t="s">
        <v>258</v>
      </c>
      <c r="G94" s="187"/>
      <c r="H94" s="187"/>
      <c r="I94" s="187"/>
      <c r="J94" s="187"/>
      <c r="K94" s="187"/>
      <c r="L94" s="60" t="s">
        <v>60</v>
      </c>
      <c r="M94" s="61" t="s">
        <v>61</v>
      </c>
      <c r="N94" s="61">
        <v>2</v>
      </c>
    </row>
    <row r="95" spans="1:15" s="62" customFormat="1" ht="18.75" customHeight="1">
      <c r="C95" s="63" t="s">
        <v>259</v>
      </c>
      <c r="D95" s="184" t="s">
        <v>260</v>
      </c>
      <c r="E95" s="184"/>
      <c r="F95" s="184"/>
      <c r="G95" s="184"/>
      <c r="H95" s="184"/>
      <c r="I95" s="184"/>
      <c r="J95" s="184"/>
      <c r="K95" s="184"/>
      <c r="L95" s="60" t="s">
        <v>62</v>
      </c>
      <c r="M95" s="60" t="s">
        <v>61</v>
      </c>
      <c r="N95" s="60" t="s">
        <v>160</v>
      </c>
    </row>
    <row r="96" spans="1:15" s="62" customFormat="1" ht="18.75" customHeight="1">
      <c r="B96" s="185" t="s">
        <v>264</v>
      </c>
      <c r="C96" s="185"/>
      <c r="D96" s="185"/>
      <c r="E96" s="185"/>
      <c r="F96" s="185"/>
      <c r="G96" s="185"/>
      <c r="H96" s="185"/>
      <c r="I96" s="185"/>
      <c r="J96" s="185"/>
      <c r="K96" s="185"/>
      <c r="L96" s="60" t="s">
        <v>63</v>
      </c>
      <c r="M96" s="60" t="s">
        <v>61</v>
      </c>
      <c r="N96" s="60">
        <v>1</v>
      </c>
    </row>
    <row r="97" spans="1:14" s="114" customFormat="1" ht="9" customHeight="1"/>
    <row r="98" spans="1:14" s="114" customFormat="1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s="114" customFormat="1" ht="27" customHeight="1">
      <c r="B99" s="173"/>
      <c r="C99" s="173"/>
      <c r="D99" s="181"/>
      <c r="E99" s="182"/>
      <c r="F99" s="173"/>
      <c r="G99" s="173"/>
      <c r="H99" s="173"/>
      <c r="I99" s="173"/>
      <c r="J99" s="64" t="s">
        <v>69</v>
      </c>
      <c r="K99" s="64" t="s">
        <v>70</v>
      </c>
      <c r="L99" s="178"/>
      <c r="M99" s="179"/>
      <c r="N99" s="180"/>
    </row>
    <row r="100" spans="1:14" s="114" customFormat="1" ht="20.100000000000001" customHeight="1">
      <c r="A100" s="114">
        <v>39</v>
      </c>
      <c r="B100" s="65">
        <v>1</v>
      </c>
      <c r="C100" s="102" t="s">
        <v>164</v>
      </c>
      <c r="D100" s="67" t="s">
        <v>126</v>
      </c>
      <c r="E100" s="68" t="s">
        <v>94</v>
      </c>
      <c r="F100" s="105" t="s">
        <v>235</v>
      </c>
      <c r="G100" s="105" t="s">
        <v>147</v>
      </c>
      <c r="H100" s="69"/>
      <c r="I100" s="70"/>
      <c r="J100" s="70"/>
      <c r="K100" s="70"/>
      <c r="L100" s="169" t="s">
        <v>83</v>
      </c>
      <c r="M100" s="170"/>
      <c r="N100" s="171"/>
    </row>
    <row r="101" spans="1:14" s="114" customFormat="1" ht="20.100000000000001" customHeight="1">
      <c r="A101" s="114">
        <v>40</v>
      </c>
      <c r="B101" s="65">
        <v>2</v>
      </c>
      <c r="C101" s="102" t="s">
        <v>196</v>
      </c>
      <c r="D101" s="67" t="s">
        <v>243</v>
      </c>
      <c r="E101" s="68" t="s">
        <v>108</v>
      </c>
      <c r="F101" s="105" t="s">
        <v>235</v>
      </c>
      <c r="G101" s="105" t="s">
        <v>147</v>
      </c>
      <c r="H101" s="69"/>
      <c r="I101" s="70"/>
      <c r="J101" s="70"/>
      <c r="K101" s="70"/>
      <c r="L101" s="166" t="s">
        <v>83</v>
      </c>
      <c r="M101" s="167"/>
      <c r="N101" s="168"/>
    </row>
    <row r="102" spans="1:14" s="114" customFormat="1" ht="20.100000000000001" customHeight="1">
      <c r="A102" s="114">
        <v>41</v>
      </c>
      <c r="B102" s="65">
        <v>3</v>
      </c>
      <c r="C102" s="102" t="s">
        <v>244</v>
      </c>
      <c r="D102" s="67" t="s">
        <v>101</v>
      </c>
      <c r="E102" s="68" t="s">
        <v>108</v>
      </c>
      <c r="F102" s="105" t="s">
        <v>235</v>
      </c>
      <c r="G102" s="105" t="s">
        <v>147</v>
      </c>
      <c r="H102" s="69"/>
      <c r="I102" s="70"/>
      <c r="J102" s="70"/>
      <c r="K102" s="70"/>
      <c r="L102" s="166" t="s">
        <v>83</v>
      </c>
      <c r="M102" s="167"/>
      <c r="N102" s="168"/>
    </row>
    <row r="103" spans="1:14" s="114" customFormat="1" ht="20.100000000000001" customHeight="1">
      <c r="A103" s="114">
        <v>42</v>
      </c>
      <c r="B103" s="65">
        <v>4</v>
      </c>
      <c r="C103" s="102" t="s">
        <v>167</v>
      </c>
      <c r="D103" s="67" t="s">
        <v>245</v>
      </c>
      <c r="E103" s="68" t="s">
        <v>78</v>
      </c>
      <c r="F103" s="105" t="s">
        <v>235</v>
      </c>
      <c r="G103" s="105" t="s">
        <v>148</v>
      </c>
      <c r="H103" s="69"/>
      <c r="I103" s="70"/>
      <c r="J103" s="70"/>
      <c r="K103" s="70"/>
      <c r="L103" s="166" t="s">
        <v>83</v>
      </c>
      <c r="M103" s="167"/>
      <c r="N103" s="168"/>
    </row>
    <row r="104" spans="1:14" s="114" customFormat="1" ht="20.100000000000001" customHeight="1">
      <c r="A104" s="114">
        <v>43</v>
      </c>
      <c r="B104" s="65">
        <v>5</v>
      </c>
      <c r="C104" s="102" t="s">
        <v>205</v>
      </c>
      <c r="D104" s="67" t="s">
        <v>144</v>
      </c>
      <c r="E104" s="68" t="s">
        <v>125</v>
      </c>
      <c r="F104" s="105" t="s">
        <v>235</v>
      </c>
      <c r="G104" s="105" t="s">
        <v>83</v>
      </c>
      <c r="H104" s="69"/>
      <c r="I104" s="70"/>
      <c r="J104" s="70"/>
      <c r="K104" s="70"/>
      <c r="L104" s="166" t="s">
        <v>83</v>
      </c>
      <c r="M104" s="167"/>
      <c r="N104" s="168"/>
    </row>
    <row r="105" spans="1:14" s="114" customFormat="1" ht="20.100000000000001" customHeight="1">
      <c r="A105" s="114">
        <v>44</v>
      </c>
      <c r="B105" s="65">
        <v>6</v>
      </c>
      <c r="C105" s="102" t="s">
        <v>168</v>
      </c>
      <c r="D105" s="67" t="s">
        <v>90</v>
      </c>
      <c r="E105" s="68" t="s">
        <v>102</v>
      </c>
      <c r="F105" s="105" t="s">
        <v>235</v>
      </c>
      <c r="G105" s="105" t="s">
        <v>148</v>
      </c>
      <c r="H105" s="69"/>
      <c r="I105" s="70"/>
      <c r="J105" s="70"/>
      <c r="K105" s="70"/>
      <c r="L105" s="166" t="s">
        <v>83</v>
      </c>
      <c r="M105" s="167"/>
      <c r="N105" s="168"/>
    </row>
    <row r="106" spans="1:14" s="114" customFormat="1" ht="20.100000000000001" customHeight="1">
      <c r="A106" s="114">
        <v>45</v>
      </c>
      <c r="B106" s="65">
        <v>7</v>
      </c>
      <c r="C106" s="102" t="s">
        <v>202</v>
      </c>
      <c r="D106" s="67" t="s">
        <v>135</v>
      </c>
      <c r="E106" s="68" t="s">
        <v>102</v>
      </c>
      <c r="F106" s="105" t="s">
        <v>235</v>
      </c>
      <c r="G106" s="105" t="s">
        <v>150</v>
      </c>
      <c r="H106" s="69"/>
      <c r="I106" s="70"/>
      <c r="J106" s="70"/>
      <c r="K106" s="70"/>
      <c r="L106" s="166" t="s">
        <v>83</v>
      </c>
      <c r="M106" s="167"/>
      <c r="N106" s="168"/>
    </row>
    <row r="107" spans="1:14" s="114" customFormat="1" ht="20.100000000000001" customHeight="1">
      <c r="A107" s="114">
        <v>46</v>
      </c>
      <c r="B107" s="65">
        <v>8</v>
      </c>
      <c r="C107" s="102" t="s">
        <v>186</v>
      </c>
      <c r="D107" s="67" t="s">
        <v>140</v>
      </c>
      <c r="E107" s="68" t="s">
        <v>110</v>
      </c>
      <c r="F107" s="105" t="s">
        <v>235</v>
      </c>
      <c r="G107" s="105" t="s">
        <v>152</v>
      </c>
      <c r="H107" s="69"/>
      <c r="I107" s="70"/>
      <c r="J107" s="70"/>
      <c r="K107" s="70"/>
      <c r="L107" s="166" t="s">
        <v>83</v>
      </c>
      <c r="M107" s="167"/>
      <c r="N107" s="168"/>
    </row>
    <row r="108" spans="1:14" s="114" customFormat="1" ht="20.100000000000001" customHeight="1">
      <c r="A108" s="114">
        <v>47</v>
      </c>
      <c r="B108" s="65">
        <v>9</v>
      </c>
      <c r="C108" s="102" t="s">
        <v>203</v>
      </c>
      <c r="D108" s="67" t="s">
        <v>246</v>
      </c>
      <c r="E108" s="68" t="s">
        <v>91</v>
      </c>
      <c r="F108" s="105" t="s">
        <v>235</v>
      </c>
      <c r="G108" s="105" t="s">
        <v>150</v>
      </c>
      <c r="H108" s="69"/>
      <c r="I108" s="70"/>
      <c r="J108" s="70"/>
      <c r="K108" s="70"/>
      <c r="L108" s="166" t="s">
        <v>83</v>
      </c>
      <c r="M108" s="167"/>
      <c r="N108" s="168"/>
    </row>
    <row r="109" spans="1:14" s="114" customFormat="1" ht="20.100000000000001" customHeight="1">
      <c r="A109" s="114">
        <v>48</v>
      </c>
      <c r="B109" s="65">
        <v>10</v>
      </c>
      <c r="C109" s="102" t="s">
        <v>161</v>
      </c>
      <c r="D109" s="67" t="s">
        <v>247</v>
      </c>
      <c r="E109" s="68" t="s">
        <v>116</v>
      </c>
      <c r="F109" s="105" t="s">
        <v>235</v>
      </c>
      <c r="G109" s="105" t="s">
        <v>152</v>
      </c>
      <c r="H109" s="69"/>
      <c r="I109" s="70"/>
      <c r="J109" s="70"/>
      <c r="K109" s="70"/>
      <c r="L109" s="166" t="s">
        <v>83</v>
      </c>
      <c r="M109" s="167"/>
      <c r="N109" s="168"/>
    </row>
    <row r="110" spans="1:14" s="114" customFormat="1" ht="20.100000000000001" customHeight="1">
      <c r="A110" s="114">
        <v>49</v>
      </c>
      <c r="B110" s="65">
        <v>11</v>
      </c>
      <c r="C110" s="102" t="s">
        <v>248</v>
      </c>
      <c r="D110" s="67" t="s">
        <v>88</v>
      </c>
      <c r="E110" s="68" t="s">
        <v>97</v>
      </c>
      <c r="F110" s="105" t="s">
        <v>235</v>
      </c>
      <c r="G110" s="105" t="s">
        <v>83</v>
      </c>
      <c r="H110" s="69"/>
      <c r="I110" s="70"/>
      <c r="J110" s="70"/>
      <c r="K110" s="70"/>
      <c r="L110" s="166" t="s">
        <v>83</v>
      </c>
      <c r="M110" s="167"/>
      <c r="N110" s="168"/>
    </row>
    <row r="111" spans="1:14" s="114" customFormat="1" ht="20.100000000000001" customHeight="1">
      <c r="A111" s="114">
        <v>50</v>
      </c>
      <c r="B111" s="65">
        <v>12</v>
      </c>
      <c r="C111" s="102" t="s">
        <v>192</v>
      </c>
      <c r="D111" s="67" t="s">
        <v>249</v>
      </c>
      <c r="E111" s="68" t="s">
        <v>107</v>
      </c>
      <c r="F111" s="105" t="s">
        <v>235</v>
      </c>
      <c r="G111" s="105" t="s">
        <v>154</v>
      </c>
      <c r="H111" s="69"/>
      <c r="I111" s="70"/>
      <c r="J111" s="70"/>
      <c r="K111" s="70"/>
      <c r="L111" s="166" t="s">
        <v>83</v>
      </c>
      <c r="M111" s="167"/>
      <c r="N111" s="168"/>
    </row>
    <row r="112" spans="1:14" s="114" customFormat="1" ht="20.100000000000001" customHeight="1">
      <c r="A112" s="114">
        <v>51</v>
      </c>
      <c r="B112" s="65">
        <v>13</v>
      </c>
      <c r="C112" s="102" t="s">
        <v>183</v>
      </c>
      <c r="D112" s="67" t="s">
        <v>250</v>
      </c>
      <c r="E112" s="68" t="s">
        <v>96</v>
      </c>
      <c r="F112" s="105" t="s">
        <v>235</v>
      </c>
      <c r="G112" s="105" t="s">
        <v>150</v>
      </c>
      <c r="H112" s="69"/>
      <c r="I112" s="70"/>
      <c r="J112" s="70"/>
      <c r="K112" s="70"/>
      <c r="L112" s="166" t="s">
        <v>83</v>
      </c>
      <c r="M112" s="167"/>
      <c r="N112" s="168"/>
    </row>
    <row r="113" spans="1:14" s="114" customFormat="1" ht="20.100000000000001" customHeight="1">
      <c r="A113" s="114">
        <v>52</v>
      </c>
      <c r="B113" s="65">
        <v>14</v>
      </c>
      <c r="C113" s="102" t="s">
        <v>193</v>
      </c>
      <c r="D113" s="67" t="s">
        <v>251</v>
      </c>
      <c r="E113" s="68" t="s">
        <v>118</v>
      </c>
      <c r="F113" s="105" t="s">
        <v>235</v>
      </c>
      <c r="G113" s="105" t="s">
        <v>155</v>
      </c>
      <c r="H113" s="69"/>
      <c r="I113" s="70"/>
      <c r="J113" s="70"/>
      <c r="K113" s="70"/>
      <c r="L113" s="166" t="s">
        <v>83</v>
      </c>
      <c r="M113" s="167"/>
      <c r="N113" s="168"/>
    </row>
    <row r="114" spans="1:14" s="114" customFormat="1" ht="20.100000000000001" customHeight="1">
      <c r="A114" s="114">
        <v>53</v>
      </c>
      <c r="B114" s="65">
        <v>15</v>
      </c>
      <c r="C114" s="102" t="s">
        <v>165</v>
      </c>
      <c r="D114" s="67" t="s">
        <v>128</v>
      </c>
      <c r="E114" s="68" t="s">
        <v>98</v>
      </c>
      <c r="F114" s="105" t="s">
        <v>235</v>
      </c>
      <c r="G114" s="105" t="s">
        <v>147</v>
      </c>
      <c r="H114" s="69"/>
      <c r="I114" s="70"/>
      <c r="J114" s="70"/>
      <c r="K114" s="70"/>
      <c r="L114" s="166" t="s">
        <v>83</v>
      </c>
      <c r="M114" s="167"/>
      <c r="N114" s="168"/>
    </row>
    <row r="115" spans="1:14" s="114" customFormat="1" ht="20.100000000000001" customHeight="1">
      <c r="A115" s="114">
        <v>54</v>
      </c>
      <c r="B115" s="65">
        <v>16</v>
      </c>
      <c r="C115" s="102" t="s">
        <v>169</v>
      </c>
      <c r="D115" s="67" t="s">
        <v>252</v>
      </c>
      <c r="E115" s="68" t="s">
        <v>130</v>
      </c>
      <c r="F115" s="105" t="s">
        <v>235</v>
      </c>
      <c r="G115" s="105" t="s">
        <v>148</v>
      </c>
      <c r="H115" s="69"/>
      <c r="I115" s="70"/>
      <c r="J115" s="70"/>
      <c r="K115" s="70"/>
      <c r="L115" s="166" t="s">
        <v>83</v>
      </c>
      <c r="M115" s="167"/>
      <c r="N115" s="168"/>
    </row>
    <row r="116" spans="1:14" s="114" customFormat="1" ht="20.100000000000001" customHeight="1">
      <c r="A116" s="114">
        <v>55</v>
      </c>
      <c r="B116" s="65">
        <v>17</v>
      </c>
      <c r="C116" s="102" t="s">
        <v>187</v>
      </c>
      <c r="D116" s="67" t="s">
        <v>253</v>
      </c>
      <c r="E116" s="68" t="s">
        <v>89</v>
      </c>
      <c r="F116" s="105" t="s">
        <v>235</v>
      </c>
      <c r="G116" s="105" t="s">
        <v>152</v>
      </c>
      <c r="H116" s="69"/>
      <c r="I116" s="70"/>
      <c r="J116" s="70"/>
      <c r="K116" s="70"/>
      <c r="L116" s="166" t="s">
        <v>83</v>
      </c>
      <c r="M116" s="167"/>
      <c r="N116" s="168"/>
    </row>
    <row r="117" spans="1:14" s="114" customFormat="1" ht="20.100000000000001" customHeight="1">
      <c r="A117" s="114">
        <v>56</v>
      </c>
      <c r="B117" s="65">
        <v>18</v>
      </c>
      <c r="C117" s="102" t="s">
        <v>195</v>
      </c>
      <c r="D117" s="67" t="s">
        <v>143</v>
      </c>
      <c r="E117" s="68" t="s">
        <v>89</v>
      </c>
      <c r="F117" s="105" t="s">
        <v>235</v>
      </c>
      <c r="G117" s="105" t="s">
        <v>155</v>
      </c>
      <c r="H117" s="69"/>
      <c r="I117" s="70"/>
      <c r="J117" s="70"/>
      <c r="K117" s="70"/>
      <c r="L117" s="166" t="s">
        <v>83</v>
      </c>
      <c r="M117" s="167"/>
      <c r="N117" s="168"/>
    </row>
    <row r="118" spans="1:14" s="114" customFormat="1" ht="20.100000000000001" customHeight="1">
      <c r="A118" s="114">
        <v>57</v>
      </c>
      <c r="B118" s="65">
        <v>19</v>
      </c>
      <c r="C118" s="102" t="s">
        <v>204</v>
      </c>
      <c r="D118" s="67" t="s">
        <v>254</v>
      </c>
      <c r="E118" s="68" t="s">
        <v>111</v>
      </c>
      <c r="F118" s="105" t="s">
        <v>235</v>
      </c>
      <c r="G118" s="105" t="s">
        <v>150</v>
      </c>
      <c r="H118" s="69"/>
      <c r="I118" s="70"/>
      <c r="J118" s="70"/>
      <c r="K118" s="70"/>
      <c r="L118" s="166" t="s">
        <v>83</v>
      </c>
      <c r="M118" s="167"/>
      <c r="N118" s="168"/>
    </row>
    <row r="119" spans="1:14" s="114" customFormat="1" ht="20.100000000000001" customHeight="1">
      <c r="A119" s="114">
        <v>0</v>
      </c>
      <c r="B119" s="65">
        <v>20</v>
      </c>
      <c r="C119" s="102" t="s">
        <v>83</v>
      </c>
      <c r="D119" s="67" t="s">
        <v>83</v>
      </c>
      <c r="E119" s="68" t="s">
        <v>83</v>
      </c>
      <c r="F119" s="105" t="s">
        <v>83</v>
      </c>
      <c r="G119" s="105" t="s">
        <v>83</v>
      </c>
      <c r="H119" s="69"/>
      <c r="I119" s="70"/>
      <c r="J119" s="70"/>
      <c r="K119" s="70"/>
      <c r="L119" s="166" t="s">
        <v>83</v>
      </c>
      <c r="M119" s="167"/>
      <c r="N119" s="168"/>
    </row>
    <row r="120" spans="1:14" s="114" customFormat="1" ht="20.100000000000001" customHeight="1">
      <c r="A120" s="114">
        <v>0</v>
      </c>
      <c r="B120" s="65">
        <v>21</v>
      </c>
      <c r="C120" s="102" t="s">
        <v>83</v>
      </c>
      <c r="D120" s="67" t="s">
        <v>83</v>
      </c>
      <c r="E120" s="68" t="s">
        <v>83</v>
      </c>
      <c r="F120" s="105" t="s">
        <v>83</v>
      </c>
      <c r="G120" s="105" t="s">
        <v>83</v>
      </c>
      <c r="H120" s="69"/>
      <c r="I120" s="70"/>
      <c r="J120" s="70"/>
      <c r="K120" s="70"/>
      <c r="L120" s="166" t="s">
        <v>83</v>
      </c>
      <c r="M120" s="167"/>
      <c r="N120" s="168"/>
    </row>
    <row r="121" spans="1:14" s="114" customFormat="1" ht="20.100000000000001" customHeight="1">
      <c r="A121" s="114">
        <v>0</v>
      </c>
      <c r="B121" s="65">
        <v>22</v>
      </c>
      <c r="C121" s="102" t="s">
        <v>83</v>
      </c>
      <c r="D121" s="67" t="s">
        <v>83</v>
      </c>
      <c r="E121" s="68" t="s">
        <v>83</v>
      </c>
      <c r="F121" s="105" t="s">
        <v>83</v>
      </c>
      <c r="G121" s="105" t="s">
        <v>83</v>
      </c>
      <c r="H121" s="69"/>
      <c r="I121" s="70"/>
      <c r="J121" s="70"/>
      <c r="K121" s="70"/>
      <c r="L121" s="166" t="s">
        <v>83</v>
      </c>
      <c r="M121" s="167"/>
      <c r="N121" s="168"/>
    </row>
    <row r="122" spans="1:14" s="114" customFormat="1" ht="20.100000000000001" customHeight="1">
      <c r="A122" s="114">
        <v>0</v>
      </c>
      <c r="B122" s="65">
        <v>23</v>
      </c>
      <c r="C122" s="102" t="s">
        <v>83</v>
      </c>
      <c r="D122" s="67" t="s">
        <v>83</v>
      </c>
      <c r="E122" s="68" t="s">
        <v>83</v>
      </c>
      <c r="F122" s="105" t="s">
        <v>83</v>
      </c>
      <c r="G122" s="105" t="s">
        <v>83</v>
      </c>
      <c r="H122" s="69"/>
      <c r="I122" s="70"/>
      <c r="J122" s="70"/>
      <c r="K122" s="70"/>
      <c r="L122" s="166" t="s">
        <v>83</v>
      </c>
      <c r="M122" s="167"/>
      <c r="N122" s="168"/>
    </row>
    <row r="123" spans="1:14" s="114" customFormat="1" ht="20.100000000000001" customHeight="1">
      <c r="A123" s="114">
        <v>0</v>
      </c>
      <c r="B123" s="65">
        <v>24</v>
      </c>
      <c r="C123" s="102" t="s">
        <v>83</v>
      </c>
      <c r="D123" s="67" t="s">
        <v>83</v>
      </c>
      <c r="E123" s="68" t="s">
        <v>83</v>
      </c>
      <c r="F123" s="105" t="s">
        <v>83</v>
      </c>
      <c r="G123" s="105" t="s">
        <v>83</v>
      </c>
      <c r="H123" s="69"/>
      <c r="I123" s="70"/>
      <c r="J123" s="70"/>
      <c r="K123" s="70"/>
      <c r="L123" s="166" t="s">
        <v>83</v>
      </c>
      <c r="M123" s="167"/>
      <c r="N123" s="168"/>
    </row>
    <row r="124" spans="1:14" s="114" customFormat="1" ht="20.100000000000001" customHeight="1">
      <c r="A124" s="114">
        <v>0</v>
      </c>
      <c r="B124" s="65">
        <v>25</v>
      </c>
      <c r="C124" s="102" t="s">
        <v>83</v>
      </c>
      <c r="D124" s="67" t="s">
        <v>83</v>
      </c>
      <c r="E124" s="68" t="s">
        <v>83</v>
      </c>
      <c r="F124" s="105" t="s">
        <v>83</v>
      </c>
      <c r="G124" s="105" t="s">
        <v>83</v>
      </c>
      <c r="H124" s="69"/>
      <c r="I124" s="70"/>
      <c r="J124" s="70"/>
      <c r="K124" s="70"/>
      <c r="L124" s="166" t="s">
        <v>83</v>
      </c>
      <c r="M124" s="167"/>
      <c r="N124" s="168"/>
    </row>
    <row r="125" spans="1:14" s="114" customFormat="1" ht="20.100000000000001" customHeight="1">
      <c r="A125" s="114">
        <v>0</v>
      </c>
      <c r="B125" s="65">
        <v>26</v>
      </c>
      <c r="C125" s="102" t="s">
        <v>83</v>
      </c>
      <c r="D125" s="67" t="s">
        <v>83</v>
      </c>
      <c r="E125" s="68" t="s">
        <v>83</v>
      </c>
      <c r="F125" s="105" t="s">
        <v>83</v>
      </c>
      <c r="G125" s="105" t="s">
        <v>83</v>
      </c>
      <c r="H125" s="69"/>
      <c r="I125" s="70"/>
      <c r="J125" s="70"/>
      <c r="K125" s="70"/>
      <c r="L125" s="166" t="s">
        <v>83</v>
      </c>
      <c r="M125" s="167"/>
      <c r="N125" s="168"/>
    </row>
    <row r="126" spans="1:14" s="114" customFormat="1" ht="20.100000000000001" customHeight="1">
      <c r="A126" s="114">
        <v>0</v>
      </c>
      <c r="B126" s="65">
        <v>27</v>
      </c>
      <c r="C126" s="102" t="s">
        <v>83</v>
      </c>
      <c r="D126" s="67" t="s">
        <v>83</v>
      </c>
      <c r="E126" s="68" t="s">
        <v>83</v>
      </c>
      <c r="F126" s="105" t="s">
        <v>83</v>
      </c>
      <c r="G126" s="105" t="s">
        <v>83</v>
      </c>
      <c r="H126" s="69"/>
      <c r="I126" s="70"/>
      <c r="J126" s="70"/>
      <c r="K126" s="70"/>
      <c r="L126" s="166" t="s">
        <v>83</v>
      </c>
      <c r="M126" s="167"/>
      <c r="N126" s="168"/>
    </row>
    <row r="127" spans="1:14" s="114" customFormat="1" ht="20.100000000000001" customHeight="1">
      <c r="A127" s="114">
        <v>0</v>
      </c>
      <c r="B127" s="65">
        <v>28</v>
      </c>
      <c r="C127" s="102" t="s">
        <v>83</v>
      </c>
      <c r="D127" s="67" t="s">
        <v>83</v>
      </c>
      <c r="E127" s="68" t="s">
        <v>83</v>
      </c>
      <c r="F127" s="105" t="s">
        <v>83</v>
      </c>
      <c r="G127" s="105" t="s">
        <v>83</v>
      </c>
      <c r="H127" s="69"/>
      <c r="I127" s="70"/>
      <c r="J127" s="70"/>
      <c r="K127" s="70"/>
      <c r="L127" s="166" t="s">
        <v>83</v>
      </c>
      <c r="M127" s="167"/>
      <c r="N127" s="168"/>
    </row>
    <row r="128" spans="1:14" s="114" customFormat="1" ht="20.100000000000001" customHeight="1">
      <c r="A128" s="114">
        <v>0</v>
      </c>
      <c r="B128" s="65">
        <v>29</v>
      </c>
      <c r="C128" s="102" t="s">
        <v>83</v>
      </c>
      <c r="D128" s="67" t="s">
        <v>83</v>
      </c>
      <c r="E128" s="68" t="s">
        <v>83</v>
      </c>
      <c r="F128" s="105" t="s">
        <v>83</v>
      </c>
      <c r="G128" s="105" t="s">
        <v>83</v>
      </c>
      <c r="H128" s="69"/>
      <c r="I128" s="70"/>
      <c r="J128" s="70"/>
      <c r="K128" s="70"/>
      <c r="L128" s="166" t="s">
        <v>83</v>
      </c>
      <c r="M128" s="167"/>
      <c r="N128" s="168"/>
    </row>
    <row r="129" spans="1:15" s="114" customFormat="1" ht="20.100000000000001" customHeight="1">
      <c r="A129" s="114">
        <v>0</v>
      </c>
      <c r="B129" s="72">
        <v>30</v>
      </c>
      <c r="C129" s="102" t="s">
        <v>83</v>
      </c>
      <c r="D129" s="67" t="s">
        <v>83</v>
      </c>
      <c r="E129" s="68" t="s">
        <v>83</v>
      </c>
      <c r="F129" s="105" t="s">
        <v>83</v>
      </c>
      <c r="G129" s="105" t="s">
        <v>83</v>
      </c>
      <c r="H129" s="73"/>
      <c r="I129" s="74"/>
      <c r="J129" s="74"/>
      <c r="K129" s="74"/>
      <c r="L129" s="166" t="s">
        <v>83</v>
      </c>
      <c r="M129" s="167"/>
      <c r="N129" s="168"/>
    </row>
    <row r="130" spans="1:15" s="114" customFormat="1" ht="23.25" customHeight="1">
      <c r="A130" s="114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5"/>
      <c r="M130" s="115"/>
      <c r="N130" s="115"/>
    </row>
    <row r="131" spans="1:15" s="114" customFormat="1" ht="20.100000000000001" customHeight="1">
      <c r="A131" s="114">
        <v>0</v>
      </c>
      <c r="B131" s="82" t="s">
        <v>86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5" s="114" customFormat="1" ht="18.75" customHeight="1">
      <c r="A132" s="114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5" s="114" customFormat="1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5" s="114" customFormat="1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5" s="114" customFormat="1" ht="20.100000000000001" customHeight="1">
      <c r="A135" s="100">
        <v>0</v>
      </c>
      <c r="C135" s="108" t="s">
        <v>85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5" s="114" customFormat="1" ht="13.5" customHeight="1">
      <c r="A136" s="100">
        <v>0</v>
      </c>
      <c r="B136" s="91"/>
      <c r="C136" s="104"/>
      <c r="D136" s="84"/>
      <c r="E136" s="85"/>
      <c r="F136" s="107"/>
      <c r="G136" s="107"/>
      <c r="H136" s="109" t="s">
        <v>52</v>
      </c>
      <c r="I136" s="110">
        <v>3</v>
      </c>
      <c r="J136" s="88"/>
      <c r="K136" s="112" t="s">
        <v>50</v>
      </c>
      <c r="L136" s="113">
        <v>1</v>
      </c>
      <c r="N136" s="111"/>
      <c r="O136" s="101"/>
    </row>
    <row r="137" spans="1:15" s="114" customFormat="1"/>
  </sheetData>
  <mergeCells count="138">
    <mergeCell ref="L126:N126"/>
    <mergeCell ref="L127:N127"/>
    <mergeCell ref="L128:N128"/>
    <mergeCell ref="L129:N129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 G8:G39 L10:N45 N46 K46:L46">
    <cfRule type="cellIs" dxfId="5" priority="3" stopIfTrue="1" operator="equal">
      <formula>0</formula>
    </cfRule>
  </conditionalFormatting>
  <conditionalFormatting sqref="A55:A91 G53:G84 L55:N90 N91 K91:L91">
    <cfRule type="cellIs" dxfId="4" priority="2" stopIfTrue="1" operator="equal">
      <formula>0</formula>
    </cfRule>
  </conditionalFormatting>
  <conditionalFormatting sqref="A100:A136 G98:G129 L100:N135 N136 K136:L136">
    <cfRule type="cellIs" dxfId="3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D19" sqref="D19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157</v>
      </c>
      <c r="G1" s="183"/>
      <c r="H1" s="183"/>
      <c r="I1" s="183"/>
      <c r="J1" s="183"/>
      <c r="K1" s="183"/>
      <c r="L1" s="58" t="s">
        <v>256</v>
      </c>
    </row>
    <row r="2" spans="1:15" s="56" customFormat="1">
      <c r="C2" s="186" t="s">
        <v>59</v>
      </c>
      <c r="D2" s="186"/>
      <c r="E2" s="59" t="s">
        <v>158</v>
      </c>
      <c r="F2" s="187" t="s">
        <v>258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259</v>
      </c>
      <c r="D3" s="184" t="s">
        <v>260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160</v>
      </c>
    </row>
    <row r="4" spans="1:15" s="62" customFormat="1" ht="18.75" customHeight="1">
      <c r="B4" s="185" t="s">
        <v>261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1</v>
      </c>
      <c r="B8" s="65">
        <v>1</v>
      </c>
      <c r="C8" s="102" t="s">
        <v>163</v>
      </c>
      <c r="D8" s="67" t="s">
        <v>209</v>
      </c>
      <c r="E8" s="68" t="s">
        <v>112</v>
      </c>
      <c r="F8" s="105" t="s">
        <v>210</v>
      </c>
      <c r="G8" s="105" t="s">
        <v>147</v>
      </c>
      <c r="H8" s="69"/>
      <c r="I8" s="70"/>
      <c r="J8" s="70"/>
      <c r="K8" s="70"/>
      <c r="L8" s="169" t="s">
        <v>83</v>
      </c>
      <c r="M8" s="170"/>
      <c r="N8" s="171"/>
      <c r="O8" s="114" t="s">
        <v>262</v>
      </c>
    </row>
    <row r="9" spans="1:15" ht="20.100000000000001" customHeight="1">
      <c r="A9" s="114">
        <v>2</v>
      </c>
      <c r="B9" s="65">
        <v>2</v>
      </c>
      <c r="C9" s="102" t="s">
        <v>211</v>
      </c>
      <c r="D9" s="67" t="s">
        <v>132</v>
      </c>
      <c r="E9" s="68" t="s">
        <v>151</v>
      </c>
      <c r="F9" s="105" t="s">
        <v>210</v>
      </c>
      <c r="G9" s="105" t="s">
        <v>150</v>
      </c>
      <c r="H9" s="69"/>
      <c r="I9" s="70"/>
      <c r="J9" s="70"/>
      <c r="K9" s="70"/>
      <c r="L9" s="166" t="s">
        <v>83</v>
      </c>
      <c r="M9" s="167"/>
      <c r="N9" s="168"/>
      <c r="O9" s="114" t="s">
        <v>262</v>
      </c>
    </row>
    <row r="10" spans="1:15" ht="20.100000000000001" customHeight="1">
      <c r="A10" s="114">
        <v>3</v>
      </c>
      <c r="B10" s="65">
        <v>3</v>
      </c>
      <c r="C10" s="102" t="s">
        <v>173</v>
      </c>
      <c r="D10" s="67" t="s">
        <v>212</v>
      </c>
      <c r="E10" s="68" t="s">
        <v>124</v>
      </c>
      <c r="F10" s="105" t="s">
        <v>210</v>
      </c>
      <c r="G10" s="105" t="s">
        <v>150</v>
      </c>
      <c r="H10" s="69"/>
      <c r="I10" s="70"/>
      <c r="J10" s="70"/>
      <c r="K10" s="70"/>
      <c r="L10" s="166" t="s">
        <v>83</v>
      </c>
      <c r="M10" s="167"/>
      <c r="N10" s="168"/>
      <c r="O10" s="114" t="s">
        <v>262</v>
      </c>
    </row>
    <row r="11" spans="1:15" ht="20.100000000000001" customHeight="1">
      <c r="A11" s="114">
        <v>4</v>
      </c>
      <c r="B11" s="65">
        <v>4</v>
      </c>
      <c r="C11" s="102" t="s">
        <v>213</v>
      </c>
      <c r="D11" s="67" t="s">
        <v>141</v>
      </c>
      <c r="E11" s="68" t="s">
        <v>121</v>
      </c>
      <c r="F11" s="105" t="s">
        <v>210</v>
      </c>
      <c r="G11" s="105" t="s">
        <v>150</v>
      </c>
      <c r="H11" s="69"/>
      <c r="I11" s="70"/>
      <c r="J11" s="70"/>
      <c r="K11" s="70"/>
      <c r="L11" s="166" t="s">
        <v>83</v>
      </c>
      <c r="M11" s="167"/>
      <c r="N11" s="168"/>
      <c r="O11" s="114" t="s">
        <v>262</v>
      </c>
    </row>
    <row r="12" spans="1:15" ht="20.100000000000001" customHeight="1">
      <c r="A12" s="114">
        <v>5</v>
      </c>
      <c r="B12" s="65">
        <v>5</v>
      </c>
      <c r="C12" s="102" t="s">
        <v>201</v>
      </c>
      <c r="D12" s="67" t="s">
        <v>214</v>
      </c>
      <c r="E12" s="68" t="s">
        <v>104</v>
      </c>
      <c r="F12" s="105" t="s">
        <v>210</v>
      </c>
      <c r="G12" s="105" t="s">
        <v>150</v>
      </c>
      <c r="H12" s="69"/>
      <c r="I12" s="70"/>
      <c r="J12" s="70"/>
      <c r="K12" s="70"/>
      <c r="L12" s="166" t="s">
        <v>83</v>
      </c>
      <c r="M12" s="167"/>
      <c r="N12" s="168"/>
      <c r="O12" s="114" t="s">
        <v>262</v>
      </c>
    </row>
    <row r="13" spans="1:15" ht="20.100000000000001" customHeight="1">
      <c r="A13" s="114">
        <v>6</v>
      </c>
      <c r="B13" s="65">
        <v>6</v>
      </c>
      <c r="C13" s="102" t="s">
        <v>188</v>
      </c>
      <c r="D13" s="67" t="s">
        <v>215</v>
      </c>
      <c r="E13" s="68" t="s">
        <v>105</v>
      </c>
      <c r="F13" s="105" t="s">
        <v>210</v>
      </c>
      <c r="G13" s="105" t="s">
        <v>153</v>
      </c>
      <c r="H13" s="69"/>
      <c r="I13" s="70"/>
      <c r="J13" s="70"/>
      <c r="K13" s="70"/>
      <c r="L13" s="166" t="s">
        <v>83</v>
      </c>
      <c r="M13" s="167"/>
      <c r="N13" s="168"/>
      <c r="O13" s="114" t="s">
        <v>262</v>
      </c>
    </row>
    <row r="14" spans="1:15" ht="20.100000000000001" customHeight="1">
      <c r="A14" s="114">
        <v>7</v>
      </c>
      <c r="B14" s="65">
        <v>7</v>
      </c>
      <c r="C14" s="102" t="s">
        <v>175</v>
      </c>
      <c r="D14" s="67" t="s">
        <v>142</v>
      </c>
      <c r="E14" s="68" t="s">
        <v>113</v>
      </c>
      <c r="F14" s="105" t="s">
        <v>210</v>
      </c>
      <c r="G14" s="105" t="s">
        <v>150</v>
      </c>
      <c r="H14" s="69"/>
      <c r="I14" s="70"/>
      <c r="J14" s="70"/>
      <c r="K14" s="70"/>
      <c r="L14" s="166" t="s">
        <v>83</v>
      </c>
      <c r="M14" s="167"/>
      <c r="N14" s="168"/>
      <c r="O14" s="114" t="s">
        <v>262</v>
      </c>
    </row>
    <row r="15" spans="1:15" ht="20.100000000000001" customHeight="1">
      <c r="A15" s="114">
        <v>8</v>
      </c>
      <c r="B15" s="65">
        <v>8</v>
      </c>
      <c r="C15" s="102" t="s">
        <v>198</v>
      </c>
      <c r="D15" s="67" t="s">
        <v>216</v>
      </c>
      <c r="E15" s="68" t="s">
        <v>92</v>
      </c>
      <c r="F15" s="105" t="s">
        <v>210</v>
      </c>
      <c r="G15" s="105" t="s">
        <v>148</v>
      </c>
      <c r="H15" s="69"/>
      <c r="I15" s="70"/>
      <c r="J15" s="70"/>
      <c r="K15" s="70"/>
      <c r="L15" s="166" t="s">
        <v>83</v>
      </c>
      <c r="M15" s="167"/>
      <c r="N15" s="168"/>
      <c r="O15" s="114" t="s">
        <v>262</v>
      </c>
    </row>
    <row r="16" spans="1:15" ht="20.100000000000001" customHeight="1">
      <c r="A16" s="114">
        <v>9</v>
      </c>
      <c r="B16" s="65">
        <v>9</v>
      </c>
      <c r="C16" s="102" t="s">
        <v>176</v>
      </c>
      <c r="D16" s="67" t="s">
        <v>136</v>
      </c>
      <c r="E16" s="68" t="s">
        <v>80</v>
      </c>
      <c r="F16" s="105" t="s">
        <v>210</v>
      </c>
      <c r="G16" s="105" t="s">
        <v>150</v>
      </c>
      <c r="H16" s="69"/>
      <c r="I16" s="70"/>
      <c r="J16" s="70"/>
      <c r="K16" s="70"/>
      <c r="L16" s="166" t="s">
        <v>83</v>
      </c>
      <c r="M16" s="167"/>
      <c r="N16" s="168"/>
      <c r="O16" s="114" t="s">
        <v>262</v>
      </c>
    </row>
    <row r="17" spans="1:15" ht="20.100000000000001" customHeight="1">
      <c r="A17" s="114">
        <v>10</v>
      </c>
      <c r="B17" s="65">
        <v>10</v>
      </c>
      <c r="C17" s="102" t="s">
        <v>177</v>
      </c>
      <c r="D17" s="67" t="s">
        <v>131</v>
      </c>
      <c r="E17" s="68" t="s">
        <v>80</v>
      </c>
      <c r="F17" s="105" t="s">
        <v>210</v>
      </c>
      <c r="G17" s="105" t="s">
        <v>150</v>
      </c>
      <c r="H17" s="69"/>
      <c r="I17" s="70"/>
      <c r="J17" s="70"/>
      <c r="K17" s="70"/>
      <c r="L17" s="166" t="s">
        <v>83</v>
      </c>
      <c r="M17" s="167"/>
      <c r="N17" s="168"/>
      <c r="O17" s="114" t="s">
        <v>262</v>
      </c>
    </row>
    <row r="18" spans="1:15" ht="20.100000000000001" customHeight="1">
      <c r="A18" s="114">
        <v>11</v>
      </c>
      <c r="B18" s="65">
        <v>11</v>
      </c>
      <c r="C18" s="102" t="s">
        <v>179</v>
      </c>
      <c r="D18" s="67" t="s">
        <v>138</v>
      </c>
      <c r="E18" s="68" t="s">
        <v>99</v>
      </c>
      <c r="F18" s="105" t="s">
        <v>210</v>
      </c>
      <c r="G18" s="105" t="s">
        <v>150</v>
      </c>
      <c r="H18" s="69"/>
      <c r="I18" s="70"/>
      <c r="J18" s="70"/>
      <c r="K18" s="70"/>
      <c r="L18" s="166" t="s">
        <v>83</v>
      </c>
      <c r="M18" s="167"/>
      <c r="N18" s="168"/>
      <c r="O18" s="114" t="s">
        <v>262</v>
      </c>
    </row>
    <row r="19" spans="1:15" ht="20.100000000000001" customHeight="1">
      <c r="A19" s="114">
        <v>12</v>
      </c>
      <c r="B19" s="65">
        <v>12</v>
      </c>
      <c r="C19" s="102" t="s">
        <v>217</v>
      </c>
      <c r="D19" s="67" t="s">
        <v>218</v>
      </c>
      <c r="E19" s="68" t="s">
        <v>106</v>
      </c>
      <c r="F19" s="105" t="s">
        <v>210</v>
      </c>
      <c r="G19" s="105" t="s">
        <v>148</v>
      </c>
      <c r="H19" s="69"/>
      <c r="I19" s="70"/>
      <c r="J19" s="70"/>
      <c r="K19" s="70"/>
      <c r="L19" s="166" t="s">
        <v>84</v>
      </c>
      <c r="M19" s="167"/>
      <c r="N19" s="168"/>
      <c r="O19" s="114" t="s">
        <v>262</v>
      </c>
    </row>
    <row r="20" spans="1:15" ht="20.100000000000001" customHeight="1">
      <c r="A20" s="114">
        <v>13</v>
      </c>
      <c r="B20" s="65">
        <v>13</v>
      </c>
      <c r="C20" s="102" t="s">
        <v>171</v>
      </c>
      <c r="D20" s="67" t="s">
        <v>219</v>
      </c>
      <c r="E20" s="68" t="s">
        <v>79</v>
      </c>
      <c r="F20" s="105" t="s">
        <v>210</v>
      </c>
      <c r="G20" s="105" t="s">
        <v>149</v>
      </c>
      <c r="H20" s="69"/>
      <c r="I20" s="70"/>
      <c r="J20" s="70"/>
      <c r="K20" s="70"/>
      <c r="L20" s="166" t="s">
        <v>83</v>
      </c>
      <c r="M20" s="167"/>
      <c r="N20" s="168"/>
      <c r="O20" s="114" t="s">
        <v>262</v>
      </c>
    </row>
    <row r="21" spans="1:15" ht="20.100000000000001" customHeight="1">
      <c r="A21" s="114">
        <v>14</v>
      </c>
      <c r="B21" s="65">
        <v>14</v>
      </c>
      <c r="C21" s="102" t="s">
        <v>180</v>
      </c>
      <c r="D21" s="67" t="s">
        <v>220</v>
      </c>
      <c r="E21" s="68" t="s">
        <v>93</v>
      </c>
      <c r="F21" s="105" t="s">
        <v>210</v>
      </c>
      <c r="G21" s="105" t="s">
        <v>150</v>
      </c>
      <c r="H21" s="69"/>
      <c r="I21" s="70"/>
      <c r="J21" s="70"/>
      <c r="K21" s="70"/>
      <c r="L21" s="166" t="s">
        <v>83</v>
      </c>
      <c r="M21" s="167"/>
      <c r="N21" s="168"/>
      <c r="O21" s="114" t="s">
        <v>262</v>
      </c>
    </row>
    <row r="22" spans="1:15" ht="20.100000000000001" customHeight="1">
      <c r="A22" s="114">
        <v>15</v>
      </c>
      <c r="B22" s="65">
        <v>15</v>
      </c>
      <c r="C22" s="102" t="s">
        <v>206</v>
      </c>
      <c r="D22" s="67" t="s">
        <v>221</v>
      </c>
      <c r="E22" s="68" t="s">
        <v>207</v>
      </c>
      <c r="F22" s="105" t="s">
        <v>210</v>
      </c>
      <c r="G22" s="105" t="s">
        <v>83</v>
      </c>
      <c r="H22" s="69"/>
      <c r="I22" s="70"/>
      <c r="J22" s="70"/>
      <c r="K22" s="70"/>
      <c r="L22" s="166" t="s">
        <v>83</v>
      </c>
      <c r="M22" s="167"/>
      <c r="N22" s="168"/>
      <c r="O22" s="114" t="s">
        <v>262</v>
      </c>
    </row>
    <row r="23" spans="1:15" ht="20.100000000000001" customHeight="1">
      <c r="A23" s="114">
        <v>16</v>
      </c>
      <c r="B23" s="65">
        <v>16</v>
      </c>
      <c r="C23" s="102" t="s">
        <v>208</v>
      </c>
      <c r="D23" s="67" t="s">
        <v>134</v>
      </c>
      <c r="E23" s="68" t="s">
        <v>109</v>
      </c>
      <c r="F23" s="105" t="s">
        <v>210</v>
      </c>
      <c r="G23" s="105" t="s">
        <v>145</v>
      </c>
      <c r="H23" s="69"/>
      <c r="I23" s="70"/>
      <c r="J23" s="70"/>
      <c r="K23" s="70"/>
      <c r="L23" s="166" t="s">
        <v>83</v>
      </c>
      <c r="M23" s="167"/>
      <c r="N23" s="168"/>
      <c r="O23" s="114" t="s">
        <v>262</v>
      </c>
    </row>
    <row r="24" spans="1:15" ht="20.100000000000001" customHeight="1">
      <c r="A24" s="114">
        <v>17</v>
      </c>
      <c r="B24" s="65">
        <v>17</v>
      </c>
      <c r="C24" s="102" t="s">
        <v>189</v>
      </c>
      <c r="D24" s="67" t="s">
        <v>222</v>
      </c>
      <c r="E24" s="68" t="s">
        <v>95</v>
      </c>
      <c r="F24" s="105" t="s">
        <v>210</v>
      </c>
      <c r="G24" s="105" t="s">
        <v>153</v>
      </c>
      <c r="H24" s="69"/>
      <c r="I24" s="70"/>
      <c r="J24" s="70"/>
      <c r="K24" s="70"/>
      <c r="L24" s="166" t="s">
        <v>83</v>
      </c>
      <c r="M24" s="167"/>
      <c r="N24" s="168"/>
      <c r="O24" s="114" t="s">
        <v>262</v>
      </c>
    </row>
    <row r="25" spans="1:15" ht="20.100000000000001" customHeight="1">
      <c r="A25" s="114">
        <v>18</v>
      </c>
      <c r="B25" s="65">
        <v>18</v>
      </c>
      <c r="C25" s="102" t="s">
        <v>190</v>
      </c>
      <c r="D25" s="67" t="s">
        <v>129</v>
      </c>
      <c r="E25" s="68" t="s">
        <v>78</v>
      </c>
      <c r="F25" s="105" t="s">
        <v>210</v>
      </c>
      <c r="G25" s="105" t="s">
        <v>153</v>
      </c>
      <c r="H25" s="69"/>
      <c r="I25" s="70"/>
      <c r="J25" s="70"/>
      <c r="K25" s="70"/>
      <c r="L25" s="166" t="s">
        <v>83</v>
      </c>
      <c r="M25" s="167"/>
      <c r="N25" s="168"/>
      <c r="O25" s="114" t="s">
        <v>262</v>
      </c>
    </row>
    <row r="26" spans="1:15" ht="20.100000000000001" customHeight="1">
      <c r="A26" s="114">
        <v>19</v>
      </c>
      <c r="B26" s="65">
        <v>19</v>
      </c>
      <c r="C26" s="102" t="s">
        <v>223</v>
      </c>
      <c r="D26" s="67" t="s">
        <v>224</v>
      </c>
      <c r="E26" s="68" t="s">
        <v>117</v>
      </c>
      <c r="F26" s="105" t="s">
        <v>210</v>
      </c>
      <c r="G26" s="105" t="s">
        <v>146</v>
      </c>
      <c r="H26" s="69"/>
      <c r="I26" s="70"/>
      <c r="J26" s="70"/>
      <c r="K26" s="70"/>
      <c r="L26" s="166" t="s">
        <v>84</v>
      </c>
      <c r="M26" s="167"/>
      <c r="N26" s="168"/>
      <c r="O26" s="114" t="s">
        <v>262</v>
      </c>
    </row>
    <row r="27" spans="1:15" ht="20.100000000000001" customHeight="1">
      <c r="A27" s="114">
        <v>0</v>
      </c>
      <c r="B27" s="65">
        <v>20</v>
      </c>
      <c r="C27" s="102" t="s">
        <v>83</v>
      </c>
      <c r="D27" s="67" t="s">
        <v>83</v>
      </c>
      <c r="E27" s="68" t="s">
        <v>83</v>
      </c>
      <c r="F27" s="105" t="s">
        <v>83</v>
      </c>
      <c r="G27" s="105" t="s">
        <v>83</v>
      </c>
      <c r="H27" s="69"/>
      <c r="I27" s="70"/>
      <c r="J27" s="70"/>
      <c r="K27" s="70"/>
      <c r="L27" s="166" t="s">
        <v>83</v>
      </c>
      <c r="M27" s="167"/>
      <c r="N27" s="168"/>
      <c r="O27" s="114" t="s">
        <v>262</v>
      </c>
    </row>
    <row r="28" spans="1:15" ht="20.100000000000001" customHeight="1">
      <c r="A28" s="114">
        <v>0</v>
      </c>
      <c r="B28" s="65">
        <v>21</v>
      </c>
      <c r="C28" s="102" t="s">
        <v>83</v>
      </c>
      <c r="D28" s="67" t="s">
        <v>83</v>
      </c>
      <c r="E28" s="68" t="s">
        <v>83</v>
      </c>
      <c r="F28" s="105" t="s">
        <v>83</v>
      </c>
      <c r="G28" s="105" t="s">
        <v>83</v>
      </c>
      <c r="H28" s="69"/>
      <c r="I28" s="70"/>
      <c r="J28" s="70"/>
      <c r="K28" s="70"/>
      <c r="L28" s="166" t="s">
        <v>83</v>
      </c>
      <c r="M28" s="167"/>
      <c r="N28" s="168"/>
      <c r="O28" s="114" t="s">
        <v>262</v>
      </c>
    </row>
    <row r="29" spans="1:15" ht="20.100000000000001" customHeight="1">
      <c r="A29" s="114">
        <v>0</v>
      </c>
      <c r="B29" s="65">
        <v>22</v>
      </c>
      <c r="C29" s="102" t="s">
        <v>83</v>
      </c>
      <c r="D29" s="67" t="s">
        <v>83</v>
      </c>
      <c r="E29" s="68" t="s">
        <v>83</v>
      </c>
      <c r="F29" s="105" t="s">
        <v>83</v>
      </c>
      <c r="G29" s="105" t="s">
        <v>83</v>
      </c>
      <c r="H29" s="69"/>
      <c r="I29" s="70"/>
      <c r="J29" s="70"/>
      <c r="K29" s="70"/>
      <c r="L29" s="166" t="s">
        <v>83</v>
      </c>
      <c r="M29" s="167"/>
      <c r="N29" s="168"/>
      <c r="O29" s="114" t="s">
        <v>262</v>
      </c>
    </row>
    <row r="30" spans="1:15" ht="20.100000000000001" customHeight="1">
      <c r="A30" s="114">
        <v>0</v>
      </c>
      <c r="B30" s="65">
        <v>23</v>
      </c>
      <c r="C30" s="102" t="s">
        <v>83</v>
      </c>
      <c r="D30" s="67" t="s">
        <v>83</v>
      </c>
      <c r="E30" s="68" t="s">
        <v>83</v>
      </c>
      <c r="F30" s="105" t="s">
        <v>83</v>
      </c>
      <c r="G30" s="105" t="s">
        <v>83</v>
      </c>
      <c r="H30" s="69"/>
      <c r="I30" s="70"/>
      <c r="J30" s="70"/>
      <c r="K30" s="70"/>
      <c r="L30" s="166" t="s">
        <v>83</v>
      </c>
      <c r="M30" s="167"/>
      <c r="N30" s="168"/>
      <c r="O30" s="114" t="s">
        <v>262</v>
      </c>
    </row>
    <row r="31" spans="1:15" ht="20.100000000000001" customHeight="1">
      <c r="A31" s="114">
        <v>0</v>
      </c>
      <c r="B31" s="65">
        <v>24</v>
      </c>
      <c r="C31" s="102" t="s">
        <v>83</v>
      </c>
      <c r="D31" s="67" t="s">
        <v>83</v>
      </c>
      <c r="E31" s="68" t="s">
        <v>83</v>
      </c>
      <c r="F31" s="105" t="s">
        <v>83</v>
      </c>
      <c r="G31" s="105" t="s">
        <v>83</v>
      </c>
      <c r="H31" s="69"/>
      <c r="I31" s="70"/>
      <c r="J31" s="70"/>
      <c r="K31" s="70"/>
      <c r="L31" s="166" t="s">
        <v>83</v>
      </c>
      <c r="M31" s="167"/>
      <c r="N31" s="168"/>
      <c r="O31" s="114" t="s">
        <v>262</v>
      </c>
    </row>
    <row r="32" spans="1:15" ht="20.100000000000001" customHeight="1">
      <c r="A32" s="114">
        <v>0</v>
      </c>
      <c r="B32" s="65">
        <v>25</v>
      </c>
      <c r="C32" s="102" t="s">
        <v>83</v>
      </c>
      <c r="D32" s="67" t="s">
        <v>83</v>
      </c>
      <c r="E32" s="68" t="s">
        <v>83</v>
      </c>
      <c r="F32" s="105" t="s">
        <v>83</v>
      </c>
      <c r="G32" s="105" t="s">
        <v>83</v>
      </c>
      <c r="H32" s="69"/>
      <c r="I32" s="70"/>
      <c r="J32" s="70"/>
      <c r="K32" s="70"/>
      <c r="L32" s="166" t="s">
        <v>83</v>
      </c>
      <c r="M32" s="167"/>
      <c r="N32" s="168"/>
      <c r="O32" s="114" t="s">
        <v>262</v>
      </c>
    </row>
    <row r="33" spans="1:16" ht="20.100000000000001" customHeight="1">
      <c r="A33" s="114">
        <v>0</v>
      </c>
      <c r="B33" s="65">
        <v>26</v>
      </c>
      <c r="C33" s="102" t="s">
        <v>83</v>
      </c>
      <c r="D33" s="67" t="s">
        <v>83</v>
      </c>
      <c r="E33" s="68" t="s">
        <v>83</v>
      </c>
      <c r="F33" s="105" t="s">
        <v>83</v>
      </c>
      <c r="G33" s="105" t="s">
        <v>83</v>
      </c>
      <c r="H33" s="69"/>
      <c r="I33" s="70"/>
      <c r="J33" s="70"/>
      <c r="K33" s="70"/>
      <c r="L33" s="166" t="s">
        <v>83</v>
      </c>
      <c r="M33" s="167"/>
      <c r="N33" s="168"/>
      <c r="O33" s="114" t="s">
        <v>262</v>
      </c>
    </row>
    <row r="34" spans="1:16" ht="20.100000000000001" customHeight="1">
      <c r="A34" s="114">
        <v>0</v>
      </c>
      <c r="B34" s="65">
        <v>27</v>
      </c>
      <c r="C34" s="102" t="s">
        <v>83</v>
      </c>
      <c r="D34" s="67" t="s">
        <v>83</v>
      </c>
      <c r="E34" s="68" t="s">
        <v>83</v>
      </c>
      <c r="F34" s="105" t="s">
        <v>83</v>
      </c>
      <c r="G34" s="105" t="s">
        <v>83</v>
      </c>
      <c r="H34" s="69"/>
      <c r="I34" s="70"/>
      <c r="J34" s="70"/>
      <c r="K34" s="70"/>
      <c r="L34" s="166" t="s">
        <v>83</v>
      </c>
      <c r="M34" s="167"/>
      <c r="N34" s="168"/>
      <c r="O34" s="114" t="s">
        <v>262</v>
      </c>
    </row>
    <row r="35" spans="1:16" ht="20.100000000000001" customHeight="1">
      <c r="A35" s="114">
        <v>0</v>
      </c>
      <c r="B35" s="65">
        <v>28</v>
      </c>
      <c r="C35" s="102" t="s">
        <v>83</v>
      </c>
      <c r="D35" s="67" t="s">
        <v>83</v>
      </c>
      <c r="E35" s="68" t="s">
        <v>83</v>
      </c>
      <c r="F35" s="105" t="s">
        <v>83</v>
      </c>
      <c r="G35" s="105" t="s">
        <v>83</v>
      </c>
      <c r="H35" s="69"/>
      <c r="I35" s="70"/>
      <c r="J35" s="70"/>
      <c r="K35" s="70"/>
      <c r="L35" s="166" t="s">
        <v>83</v>
      </c>
      <c r="M35" s="167"/>
      <c r="N35" s="168"/>
      <c r="O35" s="114" t="s">
        <v>262</v>
      </c>
    </row>
    <row r="36" spans="1:16" ht="20.100000000000001" customHeight="1">
      <c r="A36" s="114">
        <v>0</v>
      </c>
      <c r="B36" s="65">
        <v>29</v>
      </c>
      <c r="C36" s="102" t="s">
        <v>83</v>
      </c>
      <c r="D36" s="67" t="s">
        <v>83</v>
      </c>
      <c r="E36" s="68" t="s">
        <v>83</v>
      </c>
      <c r="F36" s="105" t="s">
        <v>83</v>
      </c>
      <c r="G36" s="105" t="s">
        <v>83</v>
      </c>
      <c r="H36" s="69"/>
      <c r="I36" s="70"/>
      <c r="J36" s="70"/>
      <c r="K36" s="70"/>
      <c r="L36" s="166" t="s">
        <v>83</v>
      </c>
      <c r="M36" s="167"/>
      <c r="N36" s="168"/>
      <c r="O36" s="114" t="s">
        <v>262</v>
      </c>
    </row>
    <row r="37" spans="1:16" ht="20.100000000000001" customHeight="1">
      <c r="A37" s="114">
        <v>0</v>
      </c>
      <c r="B37" s="72">
        <v>30</v>
      </c>
      <c r="C37" s="102" t="s">
        <v>83</v>
      </c>
      <c r="D37" s="67" t="s">
        <v>83</v>
      </c>
      <c r="E37" s="68" t="s">
        <v>83</v>
      </c>
      <c r="F37" s="105" t="s">
        <v>83</v>
      </c>
      <c r="G37" s="105" t="s">
        <v>83</v>
      </c>
      <c r="H37" s="73"/>
      <c r="I37" s="74"/>
      <c r="J37" s="74"/>
      <c r="K37" s="74"/>
      <c r="L37" s="166" t="s">
        <v>83</v>
      </c>
      <c r="M37" s="167"/>
      <c r="N37" s="168"/>
      <c r="O37" s="114" t="s">
        <v>262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3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157</v>
      </c>
      <c r="G1" s="183"/>
      <c r="H1" s="183"/>
      <c r="I1" s="183"/>
      <c r="J1" s="183"/>
      <c r="K1" s="183"/>
      <c r="L1" s="58" t="s">
        <v>257</v>
      </c>
    </row>
    <row r="2" spans="1:15" s="56" customFormat="1">
      <c r="C2" s="186" t="s">
        <v>59</v>
      </c>
      <c r="D2" s="186"/>
      <c r="E2" s="59" t="s">
        <v>159</v>
      </c>
      <c r="F2" s="187" t="s">
        <v>258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259</v>
      </c>
      <c r="D3" s="184" t="s">
        <v>260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160</v>
      </c>
    </row>
    <row r="4" spans="1:15" s="62" customFormat="1" ht="18.75" customHeight="1">
      <c r="B4" s="185" t="s">
        <v>263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20</v>
      </c>
      <c r="B8" s="65">
        <v>1</v>
      </c>
      <c r="C8" s="102" t="s">
        <v>162</v>
      </c>
      <c r="D8" s="67" t="s">
        <v>225</v>
      </c>
      <c r="E8" s="68" t="s">
        <v>120</v>
      </c>
      <c r="F8" s="105" t="s">
        <v>210</v>
      </c>
      <c r="G8" s="105" t="s">
        <v>146</v>
      </c>
      <c r="H8" s="69"/>
      <c r="I8" s="70"/>
      <c r="J8" s="70"/>
      <c r="K8" s="70"/>
      <c r="L8" s="169" t="s">
        <v>83</v>
      </c>
      <c r="M8" s="170"/>
      <c r="N8" s="171"/>
      <c r="O8" s="114" t="s">
        <v>262</v>
      </c>
    </row>
    <row r="9" spans="1:15" ht="20.100000000000001" customHeight="1">
      <c r="A9" s="114">
        <v>21</v>
      </c>
      <c r="B9" s="65">
        <v>2</v>
      </c>
      <c r="C9" s="102" t="s">
        <v>181</v>
      </c>
      <c r="D9" s="67" t="s">
        <v>119</v>
      </c>
      <c r="E9" s="68" t="s">
        <v>81</v>
      </c>
      <c r="F9" s="105" t="s">
        <v>210</v>
      </c>
      <c r="G9" s="105" t="s">
        <v>150</v>
      </c>
      <c r="H9" s="69"/>
      <c r="I9" s="70"/>
      <c r="J9" s="70"/>
      <c r="K9" s="70"/>
      <c r="L9" s="166" t="s">
        <v>83</v>
      </c>
      <c r="M9" s="167"/>
      <c r="N9" s="168"/>
      <c r="O9" s="114" t="s">
        <v>262</v>
      </c>
    </row>
    <row r="10" spans="1:15" ht="20.100000000000001" customHeight="1">
      <c r="A10" s="114">
        <v>22</v>
      </c>
      <c r="B10" s="65">
        <v>3</v>
      </c>
      <c r="C10" s="102" t="s">
        <v>226</v>
      </c>
      <c r="D10" s="67" t="s">
        <v>227</v>
      </c>
      <c r="E10" s="68" t="s">
        <v>91</v>
      </c>
      <c r="F10" s="105" t="s">
        <v>210</v>
      </c>
      <c r="G10" s="105" t="s">
        <v>148</v>
      </c>
      <c r="H10" s="69"/>
      <c r="I10" s="70"/>
      <c r="J10" s="70"/>
      <c r="K10" s="70"/>
      <c r="L10" s="166" t="s">
        <v>84</v>
      </c>
      <c r="M10" s="167"/>
      <c r="N10" s="168"/>
      <c r="O10" s="114" t="s">
        <v>262</v>
      </c>
    </row>
    <row r="11" spans="1:15" ht="20.100000000000001" customHeight="1">
      <c r="A11" s="114">
        <v>23</v>
      </c>
      <c r="B11" s="65">
        <v>4</v>
      </c>
      <c r="C11" s="102" t="s">
        <v>228</v>
      </c>
      <c r="D11" s="67" t="s">
        <v>90</v>
      </c>
      <c r="E11" s="68" t="s">
        <v>91</v>
      </c>
      <c r="F11" s="105" t="s">
        <v>210</v>
      </c>
      <c r="G11" s="105" t="s">
        <v>150</v>
      </c>
      <c r="H11" s="69"/>
      <c r="I11" s="70"/>
      <c r="J11" s="70"/>
      <c r="K11" s="70"/>
      <c r="L11" s="166" t="s">
        <v>83</v>
      </c>
      <c r="M11" s="167"/>
      <c r="N11" s="168"/>
      <c r="O11" s="114" t="s">
        <v>262</v>
      </c>
    </row>
    <row r="12" spans="1:15" ht="20.100000000000001" customHeight="1">
      <c r="A12" s="114">
        <v>24</v>
      </c>
      <c r="B12" s="65">
        <v>5</v>
      </c>
      <c r="C12" s="102" t="s">
        <v>182</v>
      </c>
      <c r="D12" s="67" t="s">
        <v>229</v>
      </c>
      <c r="E12" s="68" t="s">
        <v>122</v>
      </c>
      <c r="F12" s="105" t="s">
        <v>210</v>
      </c>
      <c r="G12" s="105" t="s">
        <v>150</v>
      </c>
      <c r="H12" s="69"/>
      <c r="I12" s="70"/>
      <c r="J12" s="70"/>
      <c r="K12" s="70"/>
      <c r="L12" s="166" t="s">
        <v>83</v>
      </c>
      <c r="M12" s="167"/>
      <c r="N12" s="168"/>
      <c r="O12" s="114" t="s">
        <v>262</v>
      </c>
    </row>
    <row r="13" spans="1:15" ht="20.100000000000001" customHeight="1">
      <c r="A13" s="114">
        <v>25</v>
      </c>
      <c r="B13" s="65">
        <v>6</v>
      </c>
      <c r="C13" s="102" t="s">
        <v>200</v>
      </c>
      <c r="D13" s="67" t="s">
        <v>137</v>
      </c>
      <c r="E13" s="68" t="s">
        <v>96</v>
      </c>
      <c r="F13" s="105" t="s">
        <v>210</v>
      </c>
      <c r="G13" s="105" t="s">
        <v>148</v>
      </c>
      <c r="H13" s="69"/>
      <c r="I13" s="70"/>
      <c r="J13" s="70"/>
      <c r="K13" s="70"/>
      <c r="L13" s="166" t="s">
        <v>83</v>
      </c>
      <c r="M13" s="167"/>
      <c r="N13" s="168"/>
      <c r="O13" s="114" t="s">
        <v>262</v>
      </c>
    </row>
    <row r="14" spans="1:15" ht="20.100000000000001" customHeight="1">
      <c r="A14" s="114">
        <v>26</v>
      </c>
      <c r="B14" s="65">
        <v>7</v>
      </c>
      <c r="C14" s="102" t="s">
        <v>172</v>
      </c>
      <c r="D14" s="67" t="s">
        <v>230</v>
      </c>
      <c r="E14" s="68" t="s">
        <v>123</v>
      </c>
      <c r="F14" s="105" t="s">
        <v>210</v>
      </c>
      <c r="G14" s="105" t="s">
        <v>149</v>
      </c>
      <c r="H14" s="69"/>
      <c r="I14" s="70"/>
      <c r="J14" s="70"/>
      <c r="K14" s="70"/>
      <c r="L14" s="166" t="s">
        <v>83</v>
      </c>
      <c r="M14" s="167"/>
      <c r="N14" s="168"/>
      <c r="O14" s="114" t="s">
        <v>262</v>
      </c>
    </row>
    <row r="15" spans="1:15" ht="20.100000000000001" customHeight="1">
      <c r="A15" s="114">
        <v>27</v>
      </c>
      <c r="B15" s="65">
        <v>8</v>
      </c>
      <c r="C15" s="102" t="s">
        <v>197</v>
      </c>
      <c r="D15" s="67" t="s">
        <v>231</v>
      </c>
      <c r="E15" s="68" t="s">
        <v>98</v>
      </c>
      <c r="F15" s="105" t="s">
        <v>210</v>
      </c>
      <c r="G15" s="105" t="s">
        <v>147</v>
      </c>
      <c r="H15" s="69"/>
      <c r="I15" s="70"/>
      <c r="J15" s="70"/>
      <c r="K15" s="70"/>
      <c r="L15" s="166" t="s">
        <v>83</v>
      </c>
      <c r="M15" s="167"/>
      <c r="N15" s="168"/>
      <c r="O15" s="114" t="s">
        <v>262</v>
      </c>
    </row>
    <row r="16" spans="1:15" ht="20.100000000000001" customHeight="1">
      <c r="A16" s="114">
        <v>28</v>
      </c>
      <c r="B16" s="65">
        <v>9</v>
      </c>
      <c r="C16" s="102" t="s">
        <v>194</v>
      </c>
      <c r="D16" s="67" t="s">
        <v>232</v>
      </c>
      <c r="E16" s="68" t="s">
        <v>77</v>
      </c>
      <c r="F16" s="105" t="s">
        <v>210</v>
      </c>
      <c r="G16" s="105" t="s">
        <v>155</v>
      </c>
      <c r="H16" s="69"/>
      <c r="I16" s="70"/>
      <c r="J16" s="70"/>
      <c r="K16" s="70"/>
      <c r="L16" s="166" t="s">
        <v>83</v>
      </c>
      <c r="M16" s="167"/>
      <c r="N16" s="168"/>
      <c r="O16" s="114" t="s">
        <v>262</v>
      </c>
    </row>
    <row r="17" spans="1:15" ht="20.100000000000001" customHeight="1">
      <c r="A17" s="114">
        <v>29</v>
      </c>
      <c r="B17" s="65">
        <v>10</v>
      </c>
      <c r="C17" s="102" t="s">
        <v>170</v>
      </c>
      <c r="D17" s="67" t="s">
        <v>233</v>
      </c>
      <c r="E17" s="68" t="s">
        <v>127</v>
      </c>
      <c r="F17" s="105" t="s">
        <v>210</v>
      </c>
      <c r="G17" s="105" t="s">
        <v>148</v>
      </c>
      <c r="H17" s="69"/>
      <c r="I17" s="70"/>
      <c r="J17" s="70"/>
      <c r="K17" s="70"/>
      <c r="L17" s="166" t="s">
        <v>83</v>
      </c>
      <c r="M17" s="167"/>
      <c r="N17" s="168"/>
      <c r="O17" s="114" t="s">
        <v>262</v>
      </c>
    </row>
    <row r="18" spans="1:15" ht="20.100000000000001" customHeight="1">
      <c r="A18" s="114">
        <v>30</v>
      </c>
      <c r="B18" s="65">
        <v>11</v>
      </c>
      <c r="C18" s="102" t="s">
        <v>184</v>
      </c>
      <c r="D18" s="67" t="s">
        <v>234</v>
      </c>
      <c r="E18" s="68" t="s">
        <v>124</v>
      </c>
      <c r="F18" s="105" t="s">
        <v>235</v>
      </c>
      <c r="G18" s="105" t="s">
        <v>152</v>
      </c>
      <c r="H18" s="69"/>
      <c r="I18" s="70"/>
      <c r="J18" s="70"/>
      <c r="K18" s="70"/>
      <c r="L18" s="166" t="s">
        <v>83</v>
      </c>
      <c r="M18" s="167"/>
      <c r="N18" s="168"/>
      <c r="O18" s="114" t="s">
        <v>262</v>
      </c>
    </row>
    <row r="19" spans="1:15" ht="20.100000000000001" customHeight="1">
      <c r="A19" s="114">
        <v>31</v>
      </c>
      <c r="B19" s="65">
        <v>12</v>
      </c>
      <c r="C19" s="102" t="s">
        <v>185</v>
      </c>
      <c r="D19" s="67" t="s">
        <v>236</v>
      </c>
      <c r="E19" s="68" t="s">
        <v>133</v>
      </c>
      <c r="F19" s="105" t="s">
        <v>235</v>
      </c>
      <c r="G19" s="105" t="s">
        <v>152</v>
      </c>
      <c r="H19" s="69"/>
      <c r="I19" s="70"/>
      <c r="J19" s="70"/>
      <c r="K19" s="70"/>
      <c r="L19" s="166" t="s">
        <v>83</v>
      </c>
      <c r="M19" s="167"/>
      <c r="N19" s="168"/>
      <c r="O19" s="114" t="s">
        <v>262</v>
      </c>
    </row>
    <row r="20" spans="1:15" ht="20.100000000000001" customHeight="1">
      <c r="A20" s="114">
        <v>32</v>
      </c>
      <c r="B20" s="65">
        <v>13</v>
      </c>
      <c r="C20" s="102" t="s">
        <v>174</v>
      </c>
      <c r="D20" s="67" t="s">
        <v>237</v>
      </c>
      <c r="E20" s="68" t="s">
        <v>105</v>
      </c>
      <c r="F20" s="105" t="s">
        <v>235</v>
      </c>
      <c r="G20" s="105" t="s">
        <v>150</v>
      </c>
      <c r="H20" s="69"/>
      <c r="I20" s="70"/>
      <c r="J20" s="70"/>
      <c r="K20" s="70"/>
      <c r="L20" s="166" t="s">
        <v>83</v>
      </c>
      <c r="M20" s="167"/>
      <c r="N20" s="168"/>
      <c r="O20" s="114" t="s">
        <v>262</v>
      </c>
    </row>
    <row r="21" spans="1:15" ht="20.100000000000001" customHeight="1">
      <c r="A21" s="114">
        <v>33</v>
      </c>
      <c r="B21" s="65">
        <v>14</v>
      </c>
      <c r="C21" s="102" t="s">
        <v>238</v>
      </c>
      <c r="D21" s="67" t="s">
        <v>139</v>
      </c>
      <c r="E21" s="68" t="s">
        <v>113</v>
      </c>
      <c r="F21" s="105" t="s">
        <v>235</v>
      </c>
      <c r="G21" s="105" t="s">
        <v>150</v>
      </c>
      <c r="H21" s="69"/>
      <c r="I21" s="70"/>
      <c r="J21" s="70"/>
      <c r="K21" s="70"/>
      <c r="L21" s="166" t="s">
        <v>83</v>
      </c>
      <c r="M21" s="167"/>
      <c r="N21" s="168"/>
      <c r="O21" s="114" t="s">
        <v>262</v>
      </c>
    </row>
    <row r="22" spans="1:15" ht="20.100000000000001" customHeight="1">
      <c r="A22" s="114">
        <v>34</v>
      </c>
      <c r="B22" s="65">
        <v>15</v>
      </c>
      <c r="C22" s="102" t="s">
        <v>239</v>
      </c>
      <c r="D22" s="67" t="s">
        <v>240</v>
      </c>
      <c r="E22" s="68" t="s">
        <v>87</v>
      </c>
      <c r="F22" s="105" t="s">
        <v>235</v>
      </c>
      <c r="G22" s="105" t="s">
        <v>150</v>
      </c>
      <c r="H22" s="69"/>
      <c r="I22" s="70"/>
      <c r="J22" s="70"/>
      <c r="K22" s="70"/>
      <c r="L22" s="166" t="s">
        <v>83</v>
      </c>
      <c r="M22" s="167"/>
      <c r="N22" s="168"/>
      <c r="O22" s="114" t="s">
        <v>262</v>
      </c>
    </row>
    <row r="23" spans="1:15" ht="20.100000000000001" customHeight="1">
      <c r="A23" s="114">
        <v>35</v>
      </c>
      <c r="B23" s="65">
        <v>16</v>
      </c>
      <c r="C23" s="102" t="s">
        <v>199</v>
      </c>
      <c r="D23" s="67" t="s">
        <v>241</v>
      </c>
      <c r="E23" s="68" t="s">
        <v>114</v>
      </c>
      <c r="F23" s="105" t="s">
        <v>235</v>
      </c>
      <c r="G23" s="105" t="s">
        <v>148</v>
      </c>
      <c r="H23" s="69"/>
      <c r="I23" s="70"/>
      <c r="J23" s="70"/>
      <c r="K23" s="70"/>
      <c r="L23" s="166" t="s">
        <v>83</v>
      </c>
      <c r="M23" s="167"/>
      <c r="N23" s="168"/>
      <c r="O23" s="114" t="s">
        <v>262</v>
      </c>
    </row>
    <row r="24" spans="1:15" ht="20.100000000000001" customHeight="1">
      <c r="A24" s="114">
        <v>36</v>
      </c>
      <c r="B24" s="65">
        <v>17</v>
      </c>
      <c r="C24" s="102" t="s">
        <v>191</v>
      </c>
      <c r="D24" s="67" t="s">
        <v>103</v>
      </c>
      <c r="E24" s="68" t="s">
        <v>100</v>
      </c>
      <c r="F24" s="105" t="s">
        <v>235</v>
      </c>
      <c r="G24" s="105" t="s">
        <v>154</v>
      </c>
      <c r="H24" s="69"/>
      <c r="I24" s="70"/>
      <c r="J24" s="70"/>
      <c r="K24" s="70"/>
      <c r="L24" s="166" t="s">
        <v>83</v>
      </c>
      <c r="M24" s="167"/>
      <c r="N24" s="168"/>
      <c r="O24" s="114" t="s">
        <v>262</v>
      </c>
    </row>
    <row r="25" spans="1:15" ht="20.100000000000001" customHeight="1">
      <c r="A25" s="114">
        <v>37</v>
      </c>
      <c r="B25" s="65">
        <v>18</v>
      </c>
      <c r="C25" s="102" t="s">
        <v>166</v>
      </c>
      <c r="D25" s="67" t="s">
        <v>82</v>
      </c>
      <c r="E25" s="68" t="s">
        <v>80</v>
      </c>
      <c r="F25" s="105" t="s">
        <v>235</v>
      </c>
      <c r="G25" s="105" t="s">
        <v>148</v>
      </c>
      <c r="H25" s="69"/>
      <c r="I25" s="70"/>
      <c r="J25" s="70"/>
      <c r="K25" s="70"/>
      <c r="L25" s="166" t="s">
        <v>83</v>
      </c>
      <c r="M25" s="167"/>
      <c r="N25" s="168"/>
      <c r="O25" s="114" t="s">
        <v>262</v>
      </c>
    </row>
    <row r="26" spans="1:15" ht="20.100000000000001" customHeight="1">
      <c r="A26" s="114">
        <v>38</v>
      </c>
      <c r="B26" s="65">
        <v>19</v>
      </c>
      <c r="C26" s="102" t="s">
        <v>178</v>
      </c>
      <c r="D26" s="67" t="s">
        <v>242</v>
      </c>
      <c r="E26" s="68" t="s">
        <v>115</v>
      </c>
      <c r="F26" s="105" t="s">
        <v>235</v>
      </c>
      <c r="G26" s="105" t="s">
        <v>150</v>
      </c>
      <c r="H26" s="69"/>
      <c r="I26" s="70"/>
      <c r="J26" s="70"/>
      <c r="K26" s="70"/>
      <c r="L26" s="166" t="s">
        <v>83</v>
      </c>
      <c r="M26" s="167"/>
      <c r="N26" s="168"/>
      <c r="O26" s="114" t="s">
        <v>262</v>
      </c>
    </row>
    <row r="27" spans="1:15" ht="20.100000000000001" customHeight="1">
      <c r="A27" s="114">
        <v>0</v>
      </c>
      <c r="B27" s="65">
        <v>20</v>
      </c>
      <c r="C27" s="102" t="s">
        <v>83</v>
      </c>
      <c r="D27" s="67" t="s">
        <v>83</v>
      </c>
      <c r="E27" s="68" t="s">
        <v>83</v>
      </c>
      <c r="F27" s="105" t="s">
        <v>83</v>
      </c>
      <c r="G27" s="105" t="s">
        <v>83</v>
      </c>
      <c r="H27" s="69"/>
      <c r="I27" s="70"/>
      <c r="J27" s="70"/>
      <c r="K27" s="70"/>
      <c r="L27" s="166" t="s">
        <v>83</v>
      </c>
      <c r="M27" s="167"/>
      <c r="N27" s="168"/>
      <c r="O27" s="114" t="s">
        <v>262</v>
      </c>
    </row>
    <row r="28" spans="1:15" ht="20.100000000000001" customHeight="1">
      <c r="A28" s="114">
        <v>0</v>
      </c>
      <c r="B28" s="65">
        <v>21</v>
      </c>
      <c r="C28" s="102" t="s">
        <v>83</v>
      </c>
      <c r="D28" s="67" t="s">
        <v>83</v>
      </c>
      <c r="E28" s="68" t="s">
        <v>83</v>
      </c>
      <c r="F28" s="105" t="s">
        <v>83</v>
      </c>
      <c r="G28" s="105" t="s">
        <v>83</v>
      </c>
      <c r="H28" s="69"/>
      <c r="I28" s="70"/>
      <c r="J28" s="70"/>
      <c r="K28" s="70"/>
      <c r="L28" s="166" t="s">
        <v>83</v>
      </c>
      <c r="M28" s="167"/>
      <c r="N28" s="168"/>
      <c r="O28" s="114" t="s">
        <v>262</v>
      </c>
    </row>
    <row r="29" spans="1:15" ht="20.100000000000001" customHeight="1">
      <c r="A29" s="114">
        <v>0</v>
      </c>
      <c r="B29" s="65">
        <v>22</v>
      </c>
      <c r="C29" s="102" t="s">
        <v>83</v>
      </c>
      <c r="D29" s="67" t="s">
        <v>83</v>
      </c>
      <c r="E29" s="68" t="s">
        <v>83</v>
      </c>
      <c r="F29" s="105" t="s">
        <v>83</v>
      </c>
      <c r="G29" s="105" t="s">
        <v>83</v>
      </c>
      <c r="H29" s="69"/>
      <c r="I29" s="70"/>
      <c r="J29" s="70"/>
      <c r="K29" s="70"/>
      <c r="L29" s="166" t="s">
        <v>83</v>
      </c>
      <c r="M29" s="167"/>
      <c r="N29" s="168"/>
      <c r="O29" s="114" t="s">
        <v>262</v>
      </c>
    </row>
    <row r="30" spans="1:15" ht="20.100000000000001" customHeight="1">
      <c r="A30" s="114">
        <v>0</v>
      </c>
      <c r="B30" s="65">
        <v>23</v>
      </c>
      <c r="C30" s="102" t="s">
        <v>83</v>
      </c>
      <c r="D30" s="67" t="s">
        <v>83</v>
      </c>
      <c r="E30" s="68" t="s">
        <v>83</v>
      </c>
      <c r="F30" s="105" t="s">
        <v>83</v>
      </c>
      <c r="G30" s="105" t="s">
        <v>83</v>
      </c>
      <c r="H30" s="69"/>
      <c r="I30" s="70"/>
      <c r="J30" s="70"/>
      <c r="K30" s="70"/>
      <c r="L30" s="166" t="s">
        <v>83</v>
      </c>
      <c r="M30" s="167"/>
      <c r="N30" s="168"/>
      <c r="O30" s="114" t="s">
        <v>262</v>
      </c>
    </row>
    <row r="31" spans="1:15" ht="20.100000000000001" customHeight="1">
      <c r="A31" s="114">
        <v>0</v>
      </c>
      <c r="B31" s="65">
        <v>24</v>
      </c>
      <c r="C31" s="102" t="s">
        <v>83</v>
      </c>
      <c r="D31" s="67" t="s">
        <v>83</v>
      </c>
      <c r="E31" s="68" t="s">
        <v>83</v>
      </c>
      <c r="F31" s="105" t="s">
        <v>83</v>
      </c>
      <c r="G31" s="105" t="s">
        <v>83</v>
      </c>
      <c r="H31" s="69"/>
      <c r="I31" s="70"/>
      <c r="J31" s="70"/>
      <c r="K31" s="70"/>
      <c r="L31" s="166" t="s">
        <v>83</v>
      </c>
      <c r="M31" s="167"/>
      <c r="N31" s="168"/>
      <c r="O31" s="114" t="s">
        <v>262</v>
      </c>
    </row>
    <row r="32" spans="1:15" ht="20.100000000000001" customHeight="1">
      <c r="A32" s="114">
        <v>0</v>
      </c>
      <c r="B32" s="65">
        <v>25</v>
      </c>
      <c r="C32" s="102" t="s">
        <v>83</v>
      </c>
      <c r="D32" s="67" t="s">
        <v>83</v>
      </c>
      <c r="E32" s="68" t="s">
        <v>83</v>
      </c>
      <c r="F32" s="105" t="s">
        <v>83</v>
      </c>
      <c r="G32" s="105" t="s">
        <v>83</v>
      </c>
      <c r="H32" s="69"/>
      <c r="I32" s="70"/>
      <c r="J32" s="70"/>
      <c r="K32" s="70"/>
      <c r="L32" s="166" t="s">
        <v>83</v>
      </c>
      <c r="M32" s="167"/>
      <c r="N32" s="168"/>
      <c r="O32" s="114" t="s">
        <v>262</v>
      </c>
    </row>
    <row r="33" spans="1:16" ht="20.100000000000001" customHeight="1">
      <c r="A33" s="114">
        <v>0</v>
      </c>
      <c r="B33" s="65">
        <v>26</v>
      </c>
      <c r="C33" s="102" t="s">
        <v>83</v>
      </c>
      <c r="D33" s="67" t="s">
        <v>83</v>
      </c>
      <c r="E33" s="68" t="s">
        <v>83</v>
      </c>
      <c r="F33" s="105" t="s">
        <v>83</v>
      </c>
      <c r="G33" s="105" t="s">
        <v>83</v>
      </c>
      <c r="H33" s="69"/>
      <c r="I33" s="70"/>
      <c r="J33" s="70"/>
      <c r="K33" s="70"/>
      <c r="L33" s="166" t="s">
        <v>83</v>
      </c>
      <c r="M33" s="167"/>
      <c r="N33" s="168"/>
      <c r="O33" s="114" t="s">
        <v>262</v>
      </c>
    </row>
    <row r="34" spans="1:16" ht="20.100000000000001" customHeight="1">
      <c r="A34" s="114">
        <v>0</v>
      </c>
      <c r="B34" s="65">
        <v>27</v>
      </c>
      <c r="C34" s="102" t="s">
        <v>83</v>
      </c>
      <c r="D34" s="67" t="s">
        <v>83</v>
      </c>
      <c r="E34" s="68" t="s">
        <v>83</v>
      </c>
      <c r="F34" s="105" t="s">
        <v>83</v>
      </c>
      <c r="G34" s="105" t="s">
        <v>83</v>
      </c>
      <c r="H34" s="69"/>
      <c r="I34" s="70"/>
      <c r="J34" s="70"/>
      <c r="K34" s="70"/>
      <c r="L34" s="166" t="s">
        <v>83</v>
      </c>
      <c r="M34" s="167"/>
      <c r="N34" s="168"/>
      <c r="O34" s="114" t="s">
        <v>262</v>
      </c>
    </row>
    <row r="35" spans="1:16" ht="20.100000000000001" customHeight="1">
      <c r="A35" s="114">
        <v>0</v>
      </c>
      <c r="B35" s="65">
        <v>28</v>
      </c>
      <c r="C35" s="102" t="s">
        <v>83</v>
      </c>
      <c r="D35" s="67" t="s">
        <v>83</v>
      </c>
      <c r="E35" s="68" t="s">
        <v>83</v>
      </c>
      <c r="F35" s="105" t="s">
        <v>83</v>
      </c>
      <c r="G35" s="105" t="s">
        <v>83</v>
      </c>
      <c r="H35" s="69"/>
      <c r="I35" s="70"/>
      <c r="J35" s="70"/>
      <c r="K35" s="70"/>
      <c r="L35" s="166" t="s">
        <v>83</v>
      </c>
      <c r="M35" s="167"/>
      <c r="N35" s="168"/>
      <c r="O35" s="114" t="s">
        <v>262</v>
      </c>
    </row>
    <row r="36" spans="1:16" ht="20.100000000000001" customHeight="1">
      <c r="A36" s="114">
        <v>0</v>
      </c>
      <c r="B36" s="65">
        <v>29</v>
      </c>
      <c r="C36" s="102" t="s">
        <v>83</v>
      </c>
      <c r="D36" s="67" t="s">
        <v>83</v>
      </c>
      <c r="E36" s="68" t="s">
        <v>83</v>
      </c>
      <c r="F36" s="105" t="s">
        <v>83</v>
      </c>
      <c r="G36" s="105" t="s">
        <v>83</v>
      </c>
      <c r="H36" s="69"/>
      <c r="I36" s="70"/>
      <c r="J36" s="70"/>
      <c r="K36" s="70"/>
      <c r="L36" s="166" t="s">
        <v>83</v>
      </c>
      <c r="M36" s="167"/>
      <c r="N36" s="168"/>
      <c r="O36" s="114" t="s">
        <v>262</v>
      </c>
    </row>
    <row r="37" spans="1:16" ht="20.100000000000001" customHeight="1">
      <c r="A37" s="114">
        <v>0</v>
      </c>
      <c r="B37" s="72">
        <v>30</v>
      </c>
      <c r="C37" s="102" t="s">
        <v>83</v>
      </c>
      <c r="D37" s="67" t="s">
        <v>83</v>
      </c>
      <c r="E37" s="68" t="s">
        <v>83</v>
      </c>
      <c r="F37" s="105" t="s">
        <v>83</v>
      </c>
      <c r="G37" s="105" t="s">
        <v>83</v>
      </c>
      <c r="H37" s="73"/>
      <c r="I37" s="74"/>
      <c r="J37" s="74"/>
      <c r="K37" s="74"/>
      <c r="L37" s="166" t="s">
        <v>83</v>
      </c>
      <c r="M37" s="167"/>
      <c r="N37" s="168"/>
      <c r="O37" s="114" t="s">
        <v>262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51</v>
      </c>
      <c r="I44" s="110">
        <v>3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157</v>
      </c>
      <c r="G1" s="183"/>
      <c r="H1" s="183"/>
      <c r="I1" s="183"/>
      <c r="J1" s="183"/>
      <c r="K1" s="183"/>
      <c r="L1" s="58" t="s">
        <v>255</v>
      </c>
    </row>
    <row r="2" spans="1:15" s="56" customFormat="1">
      <c r="C2" s="186" t="s">
        <v>59</v>
      </c>
      <c r="D2" s="186"/>
      <c r="E2" s="59" t="s">
        <v>156</v>
      </c>
      <c r="F2" s="187" t="s">
        <v>258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259</v>
      </c>
      <c r="D3" s="184" t="s">
        <v>260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160</v>
      </c>
    </row>
    <row r="4" spans="1:15" s="62" customFormat="1" ht="18.75" customHeight="1">
      <c r="B4" s="185" t="s">
        <v>264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39</v>
      </c>
      <c r="B8" s="65">
        <v>1</v>
      </c>
      <c r="C8" s="102" t="s">
        <v>164</v>
      </c>
      <c r="D8" s="67" t="s">
        <v>126</v>
      </c>
      <c r="E8" s="68" t="s">
        <v>94</v>
      </c>
      <c r="F8" s="105" t="s">
        <v>235</v>
      </c>
      <c r="G8" s="105" t="s">
        <v>147</v>
      </c>
      <c r="H8" s="69"/>
      <c r="I8" s="70"/>
      <c r="J8" s="70"/>
      <c r="K8" s="70"/>
      <c r="L8" s="169" t="s">
        <v>83</v>
      </c>
      <c r="M8" s="170"/>
      <c r="N8" s="171"/>
      <c r="O8" s="114" t="s">
        <v>262</v>
      </c>
    </row>
    <row r="9" spans="1:15" ht="20.100000000000001" customHeight="1">
      <c r="A9" s="114">
        <v>40</v>
      </c>
      <c r="B9" s="65">
        <v>2</v>
      </c>
      <c r="C9" s="102" t="s">
        <v>196</v>
      </c>
      <c r="D9" s="67" t="s">
        <v>243</v>
      </c>
      <c r="E9" s="68" t="s">
        <v>108</v>
      </c>
      <c r="F9" s="105" t="s">
        <v>235</v>
      </c>
      <c r="G9" s="105" t="s">
        <v>147</v>
      </c>
      <c r="H9" s="69"/>
      <c r="I9" s="70"/>
      <c r="J9" s="70"/>
      <c r="K9" s="70"/>
      <c r="L9" s="166" t="s">
        <v>83</v>
      </c>
      <c r="M9" s="167"/>
      <c r="N9" s="168"/>
      <c r="O9" s="114" t="s">
        <v>262</v>
      </c>
    </row>
    <row r="10" spans="1:15" ht="20.100000000000001" customHeight="1">
      <c r="A10" s="114">
        <v>41</v>
      </c>
      <c r="B10" s="65">
        <v>3</v>
      </c>
      <c r="C10" s="102" t="s">
        <v>244</v>
      </c>
      <c r="D10" s="67" t="s">
        <v>101</v>
      </c>
      <c r="E10" s="68" t="s">
        <v>108</v>
      </c>
      <c r="F10" s="105" t="s">
        <v>235</v>
      </c>
      <c r="G10" s="105" t="s">
        <v>147</v>
      </c>
      <c r="H10" s="69"/>
      <c r="I10" s="70"/>
      <c r="J10" s="70"/>
      <c r="K10" s="70"/>
      <c r="L10" s="166" t="s">
        <v>83</v>
      </c>
      <c r="M10" s="167"/>
      <c r="N10" s="168"/>
      <c r="O10" s="114" t="s">
        <v>262</v>
      </c>
    </row>
    <row r="11" spans="1:15" ht="20.100000000000001" customHeight="1">
      <c r="A11" s="114">
        <v>42</v>
      </c>
      <c r="B11" s="65">
        <v>4</v>
      </c>
      <c r="C11" s="102" t="s">
        <v>167</v>
      </c>
      <c r="D11" s="67" t="s">
        <v>245</v>
      </c>
      <c r="E11" s="68" t="s">
        <v>78</v>
      </c>
      <c r="F11" s="105" t="s">
        <v>235</v>
      </c>
      <c r="G11" s="105" t="s">
        <v>148</v>
      </c>
      <c r="H11" s="69"/>
      <c r="I11" s="70"/>
      <c r="J11" s="70"/>
      <c r="K11" s="70"/>
      <c r="L11" s="166" t="s">
        <v>83</v>
      </c>
      <c r="M11" s="167"/>
      <c r="N11" s="168"/>
      <c r="O11" s="114" t="s">
        <v>262</v>
      </c>
    </row>
    <row r="12" spans="1:15" ht="20.100000000000001" customHeight="1">
      <c r="A12" s="114">
        <v>43</v>
      </c>
      <c r="B12" s="65">
        <v>5</v>
      </c>
      <c r="C12" s="102" t="s">
        <v>205</v>
      </c>
      <c r="D12" s="67" t="s">
        <v>144</v>
      </c>
      <c r="E12" s="68" t="s">
        <v>125</v>
      </c>
      <c r="F12" s="105" t="s">
        <v>235</v>
      </c>
      <c r="G12" s="105" t="s">
        <v>83</v>
      </c>
      <c r="H12" s="69"/>
      <c r="I12" s="70"/>
      <c r="J12" s="70"/>
      <c r="K12" s="70"/>
      <c r="L12" s="166" t="s">
        <v>83</v>
      </c>
      <c r="M12" s="167"/>
      <c r="N12" s="168"/>
      <c r="O12" s="114" t="s">
        <v>262</v>
      </c>
    </row>
    <row r="13" spans="1:15" ht="20.100000000000001" customHeight="1">
      <c r="A13" s="114">
        <v>44</v>
      </c>
      <c r="B13" s="65">
        <v>6</v>
      </c>
      <c r="C13" s="102" t="s">
        <v>168</v>
      </c>
      <c r="D13" s="67" t="s">
        <v>90</v>
      </c>
      <c r="E13" s="68" t="s">
        <v>102</v>
      </c>
      <c r="F13" s="105" t="s">
        <v>235</v>
      </c>
      <c r="G13" s="105" t="s">
        <v>148</v>
      </c>
      <c r="H13" s="69"/>
      <c r="I13" s="70"/>
      <c r="J13" s="70"/>
      <c r="K13" s="70"/>
      <c r="L13" s="166" t="s">
        <v>83</v>
      </c>
      <c r="M13" s="167"/>
      <c r="N13" s="168"/>
      <c r="O13" s="114" t="s">
        <v>262</v>
      </c>
    </row>
    <row r="14" spans="1:15" ht="20.100000000000001" customHeight="1">
      <c r="A14" s="114">
        <v>45</v>
      </c>
      <c r="B14" s="65">
        <v>7</v>
      </c>
      <c r="C14" s="102" t="s">
        <v>202</v>
      </c>
      <c r="D14" s="67" t="s">
        <v>135</v>
      </c>
      <c r="E14" s="68" t="s">
        <v>102</v>
      </c>
      <c r="F14" s="105" t="s">
        <v>235</v>
      </c>
      <c r="G14" s="105" t="s">
        <v>150</v>
      </c>
      <c r="H14" s="69"/>
      <c r="I14" s="70"/>
      <c r="J14" s="70"/>
      <c r="K14" s="70"/>
      <c r="L14" s="166" t="s">
        <v>83</v>
      </c>
      <c r="M14" s="167"/>
      <c r="N14" s="168"/>
      <c r="O14" s="114" t="s">
        <v>262</v>
      </c>
    </row>
    <row r="15" spans="1:15" ht="20.100000000000001" customHeight="1">
      <c r="A15" s="114">
        <v>46</v>
      </c>
      <c r="B15" s="65">
        <v>8</v>
      </c>
      <c r="C15" s="102" t="s">
        <v>186</v>
      </c>
      <c r="D15" s="67" t="s">
        <v>140</v>
      </c>
      <c r="E15" s="68" t="s">
        <v>110</v>
      </c>
      <c r="F15" s="105" t="s">
        <v>235</v>
      </c>
      <c r="G15" s="105" t="s">
        <v>152</v>
      </c>
      <c r="H15" s="69"/>
      <c r="I15" s="70"/>
      <c r="J15" s="70"/>
      <c r="K15" s="70"/>
      <c r="L15" s="166" t="s">
        <v>83</v>
      </c>
      <c r="M15" s="167"/>
      <c r="N15" s="168"/>
      <c r="O15" s="114" t="s">
        <v>262</v>
      </c>
    </row>
    <row r="16" spans="1:15" ht="20.100000000000001" customHeight="1">
      <c r="A16" s="114">
        <v>47</v>
      </c>
      <c r="B16" s="65">
        <v>9</v>
      </c>
      <c r="C16" s="102" t="s">
        <v>203</v>
      </c>
      <c r="D16" s="67" t="s">
        <v>246</v>
      </c>
      <c r="E16" s="68" t="s">
        <v>91</v>
      </c>
      <c r="F16" s="105" t="s">
        <v>235</v>
      </c>
      <c r="G16" s="105" t="s">
        <v>150</v>
      </c>
      <c r="H16" s="69"/>
      <c r="I16" s="70"/>
      <c r="J16" s="70"/>
      <c r="K16" s="70"/>
      <c r="L16" s="166" t="s">
        <v>83</v>
      </c>
      <c r="M16" s="167"/>
      <c r="N16" s="168"/>
      <c r="O16" s="114" t="s">
        <v>262</v>
      </c>
    </row>
    <row r="17" spans="1:15" ht="20.100000000000001" customHeight="1">
      <c r="A17" s="114">
        <v>48</v>
      </c>
      <c r="B17" s="65">
        <v>10</v>
      </c>
      <c r="C17" s="102" t="s">
        <v>161</v>
      </c>
      <c r="D17" s="67" t="s">
        <v>247</v>
      </c>
      <c r="E17" s="68" t="s">
        <v>116</v>
      </c>
      <c r="F17" s="105" t="s">
        <v>235</v>
      </c>
      <c r="G17" s="105" t="s">
        <v>152</v>
      </c>
      <c r="H17" s="69"/>
      <c r="I17" s="70"/>
      <c r="J17" s="70"/>
      <c r="K17" s="70"/>
      <c r="L17" s="166" t="s">
        <v>83</v>
      </c>
      <c r="M17" s="167"/>
      <c r="N17" s="168"/>
      <c r="O17" s="114" t="s">
        <v>262</v>
      </c>
    </row>
    <row r="18" spans="1:15" ht="20.100000000000001" customHeight="1">
      <c r="A18" s="114">
        <v>49</v>
      </c>
      <c r="B18" s="65">
        <v>11</v>
      </c>
      <c r="C18" s="102" t="s">
        <v>248</v>
      </c>
      <c r="D18" s="67" t="s">
        <v>88</v>
      </c>
      <c r="E18" s="68" t="s">
        <v>97</v>
      </c>
      <c r="F18" s="105" t="s">
        <v>235</v>
      </c>
      <c r="G18" s="105" t="s">
        <v>83</v>
      </c>
      <c r="H18" s="69"/>
      <c r="I18" s="70"/>
      <c r="J18" s="70"/>
      <c r="K18" s="70"/>
      <c r="L18" s="166" t="s">
        <v>83</v>
      </c>
      <c r="M18" s="167"/>
      <c r="N18" s="168"/>
      <c r="O18" s="114" t="s">
        <v>262</v>
      </c>
    </row>
    <row r="19" spans="1:15" ht="20.100000000000001" customHeight="1">
      <c r="A19" s="114">
        <v>50</v>
      </c>
      <c r="B19" s="65">
        <v>12</v>
      </c>
      <c r="C19" s="102" t="s">
        <v>192</v>
      </c>
      <c r="D19" s="67" t="s">
        <v>249</v>
      </c>
      <c r="E19" s="68" t="s">
        <v>107</v>
      </c>
      <c r="F19" s="105" t="s">
        <v>235</v>
      </c>
      <c r="G19" s="105" t="s">
        <v>154</v>
      </c>
      <c r="H19" s="69"/>
      <c r="I19" s="70"/>
      <c r="J19" s="70"/>
      <c r="K19" s="70"/>
      <c r="L19" s="166" t="s">
        <v>83</v>
      </c>
      <c r="M19" s="167"/>
      <c r="N19" s="168"/>
      <c r="O19" s="114" t="s">
        <v>262</v>
      </c>
    </row>
    <row r="20" spans="1:15" ht="20.100000000000001" customHeight="1">
      <c r="A20" s="114">
        <v>51</v>
      </c>
      <c r="B20" s="65">
        <v>13</v>
      </c>
      <c r="C20" s="102" t="s">
        <v>183</v>
      </c>
      <c r="D20" s="67" t="s">
        <v>250</v>
      </c>
      <c r="E20" s="68" t="s">
        <v>96</v>
      </c>
      <c r="F20" s="105" t="s">
        <v>235</v>
      </c>
      <c r="G20" s="105" t="s">
        <v>150</v>
      </c>
      <c r="H20" s="69"/>
      <c r="I20" s="70"/>
      <c r="J20" s="70"/>
      <c r="K20" s="70"/>
      <c r="L20" s="166" t="s">
        <v>83</v>
      </c>
      <c r="M20" s="167"/>
      <c r="N20" s="168"/>
      <c r="O20" s="114" t="s">
        <v>262</v>
      </c>
    </row>
    <row r="21" spans="1:15" ht="20.100000000000001" customHeight="1">
      <c r="A21" s="114">
        <v>52</v>
      </c>
      <c r="B21" s="65">
        <v>14</v>
      </c>
      <c r="C21" s="102" t="s">
        <v>193</v>
      </c>
      <c r="D21" s="67" t="s">
        <v>251</v>
      </c>
      <c r="E21" s="68" t="s">
        <v>118</v>
      </c>
      <c r="F21" s="105" t="s">
        <v>235</v>
      </c>
      <c r="G21" s="105" t="s">
        <v>155</v>
      </c>
      <c r="H21" s="69"/>
      <c r="I21" s="70"/>
      <c r="J21" s="70"/>
      <c r="K21" s="70"/>
      <c r="L21" s="166" t="s">
        <v>83</v>
      </c>
      <c r="M21" s="167"/>
      <c r="N21" s="168"/>
      <c r="O21" s="114" t="s">
        <v>262</v>
      </c>
    </row>
    <row r="22" spans="1:15" ht="20.100000000000001" customHeight="1">
      <c r="A22" s="114">
        <v>53</v>
      </c>
      <c r="B22" s="65">
        <v>15</v>
      </c>
      <c r="C22" s="102" t="s">
        <v>165</v>
      </c>
      <c r="D22" s="67" t="s">
        <v>128</v>
      </c>
      <c r="E22" s="68" t="s">
        <v>98</v>
      </c>
      <c r="F22" s="105" t="s">
        <v>235</v>
      </c>
      <c r="G22" s="105" t="s">
        <v>147</v>
      </c>
      <c r="H22" s="69"/>
      <c r="I22" s="70"/>
      <c r="J22" s="70"/>
      <c r="K22" s="70"/>
      <c r="L22" s="166" t="s">
        <v>83</v>
      </c>
      <c r="M22" s="167"/>
      <c r="N22" s="168"/>
      <c r="O22" s="114" t="s">
        <v>262</v>
      </c>
    </row>
    <row r="23" spans="1:15" ht="20.100000000000001" customHeight="1">
      <c r="A23" s="114">
        <v>54</v>
      </c>
      <c r="B23" s="65">
        <v>16</v>
      </c>
      <c r="C23" s="102" t="s">
        <v>169</v>
      </c>
      <c r="D23" s="67" t="s">
        <v>252</v>
      </c>
      <c r="E23" s="68" t="s">
        <v>130</v>
      </c>
      <c r="F23" s="105" t="s">
        <v>235</v>
      </c>
      <c r="G23" s="105" t="s">
        <v>148</v>
      </c>
      <c r="H23" s="69"/>
      <c r="I23" s="70"/>
      <c r="J23" s="70"/>
      <c r="K23" s="70"/>
      <c r="L23" s="166" t="s">
        <v>83</v>
      </c>
      <c r="M23" s="167"/>
      <c r="N23" s="168"/>
      <c r="O23" s="114" t="s">
        <v>262</v>
      </c>
    </row>
    <row r="24" spans="1:15" ht="20.100000000000001" customHeight="1">
      <c r="A24" s="114">
        <v>55</v>
      </c>
      <c r="B24" s="65">
        <v>17</v>
      </c>
      <c r="C24" s="102" t="s">
        <v>187</v>
      </c>
      <c r="D24" s="67" t="s">
        <v>253</v>
      </c>
      <c r="E24" s="68" t="s">
        <v>89</v>
      </c>
      <c r="F24" s="105" t="s">
        <v>235</v>
      </c>
      <c r="G24" s="105" t="s">
        <v>152</v>
      </c>
      <c r="H24" s="69"/>
      <c r="I24" s="70"/>
      <c r="J24" s="70"/>
      <c r="K24" s="70"/>
      <c r="L24" s="166" t="s">
        <v>83</v>
      </c>
      <c r="M24" s="167"/>
      <c r="N24" s="168"/>
      <c r="O24" s="114" t="s">
        <v>262</v>
      </c>
    </row>
    <row r="25" spans="1:15" ht="20.100000000000001" customHeight="1">
      <c r="A25" s="114">
        <v>56</v>
      </c>
      <c r="B25" s="65">
        <v>18</v>
      </c>
      <c r="C25" s="102" t="s">
        <v>195</v>
      </c>
      <c r="D25" s="67" t="s">
        <v>143</v>
      </c>
      <c r="E25" s="68" t="s">
        <v>89</v>
      </c>
      <c r="F25" s="105" t="s">
        <v>235</v>
      </c>
      <c r="G25" s="105" t="s">
        <v>155</v>
      </c>
      <c r="H25" s="69"/>
      <c r="I25" s="70"/>
      <c r="J25" s="70"/>
      <c r="K25" s="70"/>
      <c r="L25" s="166" t="s">
        <v>83</v>
      </c>
      <c r="M25" s="167"/>
      <c r="N25" s="168"/>
      <c r="O25" s="114" t="s">
        <v>262</v>
      </c>
    </row>
    <row r="26" spans="1:15" ht="20.100000000000001" customHeight="1">
      <c r="A26" s="114">
        <v>57</v>
      </c>
      <c r="B26" s="65">
        <v>19</v>
      </c>
      <c r="C26" s="102" t="s">
        <v>204</v>
      </c>
      <c r="D26" s="67" t="s">
        <v>254</v>
      </c>
      <c r="E26" s="68" t="s">
        <v>111</v>
      </c>
      <c r="F26" s="105" t="s">
        <v>235</v>
      </c>
      <c r="G26" s="105" t="s">
        <v>150</v>
      </c>
      <c r="H26" s="69"/>
      <c r="I26" s="70"/>
      <c r="J26" s="70"/>
      <c r="K26" s="70"/>
      <c r="L26" s="166" t="s">
        <v>83</v>
      </c>
      <c r="M26" s="167"/>
      <c r="N26" s="168"/>
      <c r="O26" s="114" t="s">
        <v>262</v>
      </c>
    </row>
    <row r="27" spans="1:15" ht="20.100000000000001" customHeight="1">
      <c r="A27" s="114">
        <v>0</v>
      </c>
      <c r="B27" s="65">
        <v>20</v>
      </c>
      <c r="C27" s="102" t="s">
        <v>83</v>
      </c>
      <c r="D27" s="67" t="s">
        <v>83</v>
      </c>
      <c r="E27" s="68" t="s">
        <v>83</v>
      </c>
      <c r="F27" s="105" t="s">
        <v>83</v>
      </c>
      <c r="G27" s="105" t="s">
        <v>83</v>
      </c>
      <c r="H27" s="69"/>
      <c r="I27" s="70"/>
      <c r="J27" s="70"/>
      <c r="K27" s="70"/>
      <c r="L27" s="166" t="s">
        <v>83</v>
      </c>
      <c r="M27" s="167"/>
      <c r="N27" s="168"/>
      <c r="O27" s="114" t="s">
        <v>262</v>
      </c>
    </row>
    <row r="28" spans="1:15" ht="20.100000000000001" customHeight="1">
      <c r="A28" s="114">
        <v>0</v>
      </c>
      <c r="B28" s="65">
        <v>21</v>
      </c>
      <c r="C28" s="102" t="s">
        <v>83</v>
      </c>
      <c r="D28" s="67" t="s">
        <v>83</v>
      </c>
      <c r="E28" s="68" t="s">
        <v>83</v>
      </c>
      <c r="F28" s="105" t="s">
        <v>83</v>
      </c>
      <c r="G28" s="105" t="s">
        <v>83</v>
      </c>
      <c r="H28" s="69"/>
      <c r="I28" s="70"/>
      <c r="J28" s="70"/>
      <c r="K28" s="70"/>
      <c r="L28" s="166" t="s">
        <v>83</v>
      </c>
      <c r="M28" s="167"/>
      <c r="N28" s="168"/>
      <c r="O28" s="114" t="s">
        <v>262</v>
      </c>
    </row>
    <row r="29" spans="1:15" ht="20.100000000000001" customHeight="1">
      <c r="A29" s="114">
        <v>0</v>
      </c>
      <c r="B29" s="65">
        <v>22</v>
      </c>
      <c r="C29" s="102" t="s">
        <v>83</v>
      </c>
      <c r="D29" s="67" t="s">
        <v>83</v>
      </c>
      <c r="E29" s="68" t="s">
        <v>83</v>
      </c>
      <c r="F29" s="105" t="s">
        <v>83</v>
      </c>
      <c r="G29" s="105" t="s">
        <v>83</v>
      </c>
      <c r="H29" s="69"/>
      <c r="I29" s="70"/>
      <c r="J29" s="70"/>
      <c r="K29" s="70"/>
      <c r="L29" s="166" t="s">
        <v>83</v>
      </c>
      <c r="M29" s="167"/>
      <c r="N29" s="168"/>
      <c r="O29" s="114" t="s">
        <v>262</v>
      </c>
    </row>
    <row r="30" spans="1:15" ht="20.100000000000001" customHeight="1">
      <c r="A30" s="114">
        <v>0</v>
      </c>
      <c r="B30" s="65">
        <v>23</v>
      </c>
      <c r="C30" s="102" t="s">
        <v>83</v>
      </c>
      <c r="D30" s="67" t="s">
        <v>83</v>
      </c>
      <c r="E30" s="68" t="s">
        <v>83</v>
      </c>
      <c r="F30" s="105" t="s">
        <v>83</v>
      </c>
      <c r="G30" s="105" t="s">
        <v>83</v>
      </c>
      <c r="H30" s="69"/>
      <c r="I30" s="70"/>
      <c r="J30" s="70"/>
      <c r="K30" s="70"/>
      <c r="L30" s="166" t="s">
        <v>83</v>
      </c>
      <c r="M30" s="167"/>
      <c r="N30" s="168"/>
      <c r="O30" s="114" t="s">
        <v>262</v>
      </c>
    </row>
    <row r="31" spans="1:15" ht="20.100000000000001" customHeight="1">
      <c r="A31" s="114">
        <v>0</v>
      </c>
      <c r="B31" s="65">
        <v>24</v>
      </c>
      <c r="C31" s="102" t="s">
        <v>83</v>
      </c>
      <c r="D31" s="67" t="s">
        <v>83</v>
      </c>
      <c r="E31" s="68" t="s">
        <v>83</v>
      </c>
      <c r="F31" s="105" t="s">
        <v>83</v>
      </c>
      <c r="G31" s="105" t="s">
        <v>83</v>
      </c>
      <c r="H31" s="69"/>
      <c r="I31" s="70"/>
      <c r="J31" s="70"/>
      <c r="K31" s="70"/>
      <c r="L31" s="166" t="s">
        <v>83</v>
      </c>
      <c r="M31" s="167"/>
      <c r="N31" s="168"/>
      <c r="O31" s="114" t="s">
        <v>262</v>
      </c>
    </row>
    <row r="32" spans="1:15" ht="20.100000000000001" customHeight="1">
      <c r="A32" s="114">
        <v>0</v>
      </c>
      <c r="B32" s="65">
        <v>25</v>
      </c>
      <c r="C32" s="102" t="s">
        <v>83</v>
      </c>
      <c r="D32" s="67" t="s">
        <v>83</v>
      </c>
      <c r="E32" s="68" t="s">
        <v>83</v>
      </c>
      <c r="F32" s="105" t="s">
        <v>83</v>
      </c>
      <c r="G32" s="105" t="s">
        <v>83</v>
      </c>
      <c r="H32" s="69"/>
      <c r="I32" s="70"/>
      <c r="J32" s="70"/>
      <c r="K32" s="70"/>
      <c r="L32" s="166" t="s">
        <v>83</v>
      </c>
      <c r="M32" s="167"/>
      <c r="N32" s="168"/>
      <c r="O32" s="114" t="s">
        <v>262</v>
      </c>
    </row>
    <row r="33" spans="1:16" ht="20.100000000000001" customHeight="1">
      <c r="A33" s="114">
        <v>0</v>
      </c>
      <c r="B33" s="65">
        <v>26</v>
      </c>
      <c r="C33" s="102" t="s">
        <v>83</v>
      </c>
      <c r="D33" s="67" t="s">
        <v>83</v>
      </c>
      <c r="E33" s="68" t="s">
        <v>83</v>
      </c>
      <c r="F33" s="105" t="s">
        <v>83</v>
      </c>
      <c r="G33" s="105" t="s">
        <v>83</v>
      </c>
      <c r="H33" s="69"/>
      <c r="I33" s="70"/>
      <c r="J33" s="70"/>
      <c r="K33" s="70"/>
      <c r="L33" s="166" t="s">
        <v>83</v>
      </c>
      <c r="M33" s="167"/>
      <c r="N33" s="168"/>
      <c r="O33" s="114" t="s">
        <v>262</v>
      </c>
    </row>
    <row r="34" spans="1:16" ht="20.100000000000001" customHeight="1">
      <c r="A34" s="114">
        <v>0</v>
      </c>
      <c r="B34" s="65">
        <v>27</v>
      </c>
      <c r="C34" s="102" t="s">
        <v>83</v>
      </c>
      <c r="D34" s="67" t="s">
        <v>83</v>
      </c>
      <c r="E34" s="68" t="s">
        <v>83</v>
      </c>
      <c r="F34" s="105" t="s">
        <v>83</v>
      </c>
      <c r="G34" s="105" t="s">
        <v>83</v>
      </c>
      <c r="H34" s="69"/>
      <c r="I34" s="70"/>
      <c r="J34" s="70"/>
      <c r="K34" s="70"/>
      <c r="L34" s="166" t="s">
        <v>83</v>
      </c>
      <c r="M34" s="167"/>
      <c r="N34" s="168"/>
      <c r="O34" s="114" t="s">
        <v>262</v>
      </c>
    </row>
    <row r="35" spans="1:16" ht="20.100000000000001" customHeight="1">
      <c r="A35" s="114">
        <v>0</v>
      </c>
      <c r="B35" s="65">
        <v>28</v>
      </c>
      <c r="C35" s="102" t="s">
        <v>83</v>
      </c>
      <c r="D35" s="67" t="s">
        <v>83</v>
      </c>
      <c r="E35" s="68" t="s">
        <v>83</v>
      </c>
      <c r="F35" s="105" t="s">
        <v>83</v>
      </c>
      <c r="G35" s="105" t="s">
        <v>83</v>
      </c>
      <c r="H35" s="69"/>
      <c r="I35" s="70"/>
      <c r="J35" s="70"/>
      <c r="K35" s="70"/>
      <c r="L35" s="166" t="s">
        <v>83</v>
      </c>
      <c r="M35" s="167"/>
      <c r="N35" s="168"/>
      <c r="O35" s="114" t="s">
        <v>262</v>
      </c>
    </row>
    <row r="36" spans="1:16" ht="20.100000000000001" customHeight="1">
      <c r="A36" s="114">
        <v>0</v>
      </c>
      <c r="B36" s="65">
        <v>29</v>
      </c>
      <c r="C36" s="102" t="s">
        <v>83</v>
      </c>
      <c r="D36" s="67" t="s">
        <v>83</v>
      </c>
      <c r="E36" s="68" t="s">
        <v>83</v>
      </c>
      <c r="F36" s="105" t="s">
        <v>83</v>
      </c>
      <c r="G36" s="105" t="s">
        <v>83</v>
      </c>
      <c r="H36" s="69"/>
      <c r="I36" s="70"/>
      <c r="J36" s="70"/>
      <c r="K36" s="70"/>
      <c r="L36" s="166" t="s">
        <v>83</v>
      </c>
      <c r="M36" s="167"/>
      <c r="N36" s="168"/>
      <c r="O36" s="114" t="s">
        <v>262</v>
      </c>
    </row>
    <row r="37" spans="1:16" ht="20.100000000000001" customHeight="1">
      <c r="A37" s="114">
        <v>0</v>
      </c>
      <c r="B37" s="72">
        <v>30</v>
      </c>
      <c r="C37" s="102" t="s">
        <v>83</v>
      </c>
      <c r="D37" s="67" t="s">
        <v>83</v>
      </c>
      <c r="E37" s="68" t="s">
        <v>83</v>
      </c>
      <c r="F37" s="105" t="s">
        <v>83</v>
      </c>
      <c r="G37" s="105" t="s">
        <v>83</v>
      </c>
      <c r="H37" s="73"/>
      <c r="I37" s="74"/>
      <c r="J37" s="74"/>
      <c r="K37" s="74"/>
      <c r="L37" s="166" t="s">
        <v>83</v>
      </c>
      <c r="M37" s="167"/>
      <c r="N37" s="168"/>
      <c r="O37" s="114" t="s">
        <v>262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52</v>
      </c>
      <c r="I44" s="110">
        <v>3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IN DS LOP</vt:lpstr>
      <vt:lpstr>IN DS LOP (2)</vt:lpstr>
      <vt:lpstr>IN DS LOP (3)</vt:lpstr>
      <vt:lpstr>IN DS LOP (4)</vt:lpstr>
      <vt:lpstr>DSTHI (3)</vt:lpstr>
      <vt:lpstr>TONGHOP</vt:lpstr>
      <vt:lpstr>Phòng Tòa nhà F (508)</vt:lpstr>
      <vt:lpstr>Phòng Tòa nhà F (509)</vt:lpstr>
      <vt:lpstr>Phòng Tòa nhà F (510)</vt:lpstr>
      <vt:lpstr>'Phòng Tòa nhà F (508)'!Print_Titles</vt:lpstr>
      <vt:lpstr>'Phòng Tòa nhà F (509)'!Print_Titles</vt:lpstr>
      <vt:lpstr>'Phòng Tòa nhà F (510)'!Print_Titles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Mai</cp:lastModifiedBy>
  <cp:lastPrinted>2023-08-14T02:56:30Z</cp:lastPrinted>
  <dcterms:created xsi:type="dcterms:W3CDTF">2009-04-20T08:11:00Z</dcterms:created>
  <dcterms:modified xsi:type="dcterms:W3CDTF">2023-08-14T02:56:50Z</dcterms:modified>
</cp:coreProperties>
</file>